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A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D31" i="1"/>
  <c r="D30" i="1"/>
  <c r="G30" i="1" s="1"/>
  <c r="H30" i="1" s="1"/>
  <c r="G29" i="1"/>
  <c r="H29" i="1" s="1"/>
  <c r="D29" i="1"/>
  <c r="D28" i="1"/>
  <c r="G28" i="1" s="1"/>
  <c r="H28" i="1" s="1"/>
  <c r="G27" i="1"/>
  <c r="H27" i="1" s="1"/>
  <c r="D27" i="1"/>
  <c r="D26" i="1"/>
  <c r="D24" i="1" s="1"/>
  <c r="G24" i="1" s="1"/>
  <c r="H24" i="1" s="1"/>
  <c r="F24" i="1"/>
  <c r="E24" i="1"/>
  <c r="G22" i="1"/>
  <c r="K22" i="1" s="1"/>
  <c r="D22" i="1"/>
  <c r="G21" i="1"/>
  <c r="K21" i="1" s="1"/>
  <c r="D21" i="1"/>
  <c r="G20" i="1"/>
  <c r="K20" i="1" s="1"/>
  <c r="D20" i="1"/>
  <c r="G19" i="1"/>
  <c r="K19" i="1" s="1"/>
  <c r="D19" i="1"/>
  <c r="G18" i="1"/>
  <c r="K18" i="1" s="1"/>
  <c r="D18" i="1"/>
  <c r="D17" i="1"/>
  <c r="G17" i="1" s="1"/>
  <c r="H17" i="1" s="1"/>
  <c r="D16" i="1"/>
  <c r="D14" i="1" s="1"/>
  <c r="F14" i="1"/>
  <c r="E14" i="1"/>
  <c r="E12" i="1" s="1"/>
  <c r="G13" i="1"/>
  <c r="F12" i="1"/>
  <c r="G14" i="1" l="1"/>
  <c r="H14" i="1" s="1"/>
  <c r="D12" i="1"/>
  <c r="G12" i="1" s="1"/>
  <c r="H12" i="1" s="1"/>
  <c r="K34" i="1"/>
  <c r="H34" i="1"/>
  <c r="G16" i="1"/>
  <c r="H18" i="1"/>
  <c r="H19" i="1"/>
  <c r="H20" i="1"/>
  <c r="H21" i="1"/>
  <c r="H22" i="1"/>
  <c r="G26" i="1"/>
  <c r="H26" i="1" s="1"/>
  <c r="K16" i="1" l="1"/>
  <c r="H16" i="1"/>
</calcChain>
</file>

<file path=xl/sharedStrings.xml><?xml version="1.0" encoding="utf-8"?>
<sst xmlns="http://schemas.openxmlformats.org/spreadsheetml/2006/main" count="40" uniqueCount="39">
  <si>
    <t>ESTADO ANALÍTICO DEL ACTIVO</t>
  </si>
  <si>
    <t>Al 30 de Junio del 2018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</si>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</sst>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1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3" borderId="10" applyNumberFormat="0" applyProtection="0">
      <alignment horizontal="left" vertical="center" indent="1"/>
    </xf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2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4" fillId="12" borderId="0" xfId="0" applyFont="1" applyFill="1" applyBorder="1" applyAlignment="1"/>
    <xf numFmtId="0" fontId="3" fillId="12" borderId="0" xfId="0" applyFont="1" applyFill="1"/>
    <xf numFmtId="0" fontId="3" fillId="12" borderId="0" xfId="0" applyFont="1" applyFill="1" applyBorder="1"/>
    <xf numFmtId="0" fontId="4" fillId="11" borderId="0" xfId="2" applyFont="1" applyFill="1" applyBorder="1" applyAlignment="1">
      <alignment horizont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0" xfId="3" applyNumberFormat="1" applyFont="1" applyFill="1" applyBorder="1" applyAlignment="1">
      <alignment horizontal="center" vertical="center"/>
    </xf>
    <xf numFmtId="0" fontId="6" fillId="11" borderId="3" xfId="2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5" xfId="2" applyFont="1" applyFill="1" applyBorder="1" applyAlignment="1">
      <alignment horizontal="center" vertical="center" wrapText="1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7" xfId="2" applyFont="1" applyFill="1" applyBorder="1" applyAlignment="1">
      <alignment horizontal="center" vertical="center" wrapText="1"/>
    </xf>
    <xf numFmtId="0" fontId="4" fillId="12" borderId="8" xfId="3" applyNumberFormat="1" applyFont="1" applyFill="1" applyBorder="1" applyAlignment="1">
      <alignment horizontal="center" vertical="center"/>
    </xf>
    <xf numFmtId="0" fontId="4" fillId="12" borderId="9" xfId="3" applyNumberFormat="1" applyFont="1" applyFill="1" applyBorder="1" applyAlignment="1">
      <alignment horizontal="center" vertical="center"/>
    </xf>
    <xf numFmtId="0" fontId="4" fillId="12" borderId="8" xfId="3" applyNumberFormat="1" applyFont="1" applyFill="1" applyBorder="1" applyAlignment="1">
      <alignment horizontal="center" vertical="top"/>
    </xf>
    <xf numFmtId="0" fontId="4" fillId="12" borderId="0" xfId="3" applyNumberFormat="1" applyFont="1" applyFill="1" applyBorder="1" applyAlignment="1">
      <alignment horizontal="center" vertical="top"/>
    </xf>
    <xf numFmtId="0" fontId="4" fillId="12" borderId="9" xfId="3" applyNumberFormat="1" applyFont="1" applyFill="1" applyBorder="1" applyAlignment="1">
      <alignment horizontal="center" vertical="top"/>
    </xf>
    <xf numFmtId="0" fontId="7" fillId="12" borderId="8" xfId="0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/>
    </xf>
    <xf numFmtId="3" fontId="7" fillId="12" borderId="0" xfId="0" applyNumberFormat="1" applyFont="1" applyFill="1" applyBorder="1" applyAlignment="1">
      <alignment vertical="top"/>
    </xf>
    <xf numFmtId="0" fontId="7" fillId="12" borderId="9" xfId="0" applyFont="1" applyFill="1" applyBorder="1" applyAlignment="1">
      <alignment vertical="top"/>
    </xf>
    <xf numFmtId="0" fontId="7" fillId="12" borderId="0" xfId="0" applyFont="1" applyFill="1" applyBorder="1" applyAlignment="1">
      <alignment vertical="top"/>
    </xf>
    <xf numFmtId="0" fontId="8" fillId="12" borderId="8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3" fontId="7" fillId="12" borderId="0" xfId="1" applyNumberFormat="1" applyFont="1" applyFill="1" applyBorder="1" applyAlignment="1">
      <alignment vertical="top"/>
    </xf>
    <xf numFmtId="0" fontId="8" fillId="12" borderId="9" xfId="0" applyFont="1" applyFill="1" applyBorder="1" applyAlignment="1">
      <alignment vertical="top"/>
    </xf>
    <xf numFmtId="0" fontId="9" fillId="12" borderId="0" xfId="0" applyFont="1" applyFill="1"/>
    <xf numFmtId="0" fontId="3" fillId="12" borderId="8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3" fontId="3" fillId="12" borderId="0" xfId="0" applyNumberFormat="1" applyFont="1" applyFill="1" applyBorder="1" applyAlignment="1">
      <alignment vertical="top"/>
    </xf>
    <xf numFmtId="0" fontId="3" fillId="12" borderId="9" xfId="0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5" fillId="12" borderId="0" xfId="1" applyNumberFormat="1" applyFont="1" applyFill="1" applyBorder="1" applyAlignment="1" applyProtection="1">
      <alignment vertical="top"/>
      <protection locked="0"/>
    </xf>
    <xf numFmtId="3" fontId="5" fillId="12" borderId="0" xfId="1" applyNumberFormat="1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3" fillId="12" borderId="0" xfId="1" applyNumberFormat="1" applyFont="1" applyFill="1" applyBorder="1" applyAlignment="1">
      <alignment vertical="top"/>
    </xf>
    <xf numFmtId="0" fontId="3" fillId="12" borderId="6" xfId="0" applyFont="1" applyFill="1" applyBorder="1" applyAlignment="1">
      <alignment horizontal="center" vertical="top"/>
    </xf>
    <xf numFmtId="0" fontId="3" fillId="12" borderId="2" xfId="0" applyFont="1" applyFill="1" applyBorder="1" applyAlignment="1">
      <alignment horizontal="center" vertical="top"/>
    </xf>
    <xf numFmtId="0" fontId="3" fillId="12" borderId="7" xfId="0" applyFont="1" applyFill="1" applyBorder="1" applyAlignment="1">
      <alignment horizontal="center" vertical="top"/>
    </xf>
    <xf numFmtId="0" fontId="3" fillId="12" borderId="0" xfId="0" applyFont="1" applyFill="1" applyAlignment="1"/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vertical="center"/>
    </xf>
    <xf numFmtId="0" fontId="3" fillId="12" borderId="0" xfId="0" applyFont="1" applyFill="1" applyAlignment="1">
      <alignment horizontal="center"/>
    </xf>
    <xf numFmtId="0" fontId="10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2" xfId="0" applyFont="1" applyFill="1" applyBorder="1" applyAlignment="1" applyProtection="1">
      <alignment horizontal="center" vertical="top"/>
      <protection locked="0"/>
    </xf>
    <xf numFmtId="0" fontId="3" fillId="12" borderId="2" xfId="0" applyFont="1" applyFill="1" applyBorder="1" applyAlignment="1" applyProtection="1">
      <protection locked="0"/>
    </xf>
    <xf numFmtId="0" fontId="3" fillId="12" borderId="0" xfId="0" applyFont="1" applyFill="1" applyBorder="1" applyAlignment="1" applyProtection="1">
      <protection locked="0"/>
    </xf>
    <xf numFmtId="0" fontId="3" fillId="12" borderId="4" xfId="0" applyFont="1" applyFill="1" applyBorder="1" applyAlignment="1" applyProtection="1">
      <alignment horizontal="center"/>
      <protection locked="0"/>
    </xf>
    <xf numFmtId="0" fontId="3" fillId="12" borderId="0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12" borderId="0" xfId="0" applyFont="1" applyFill="1" applyBorder="1" applyAlignment="1">
      <alignment vertical="top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5" fillId="12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12" borderId="0" xfId="0" applyFont="1" applyFill="1" applyBorder="1" applyAlignment="1">
      <alignment horizontal="center"/>
    </xf>
  </cellXfs>
  <cellStyles count="40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19 2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19" xfId="59"/>
    <cellStyle name="Millares 2 2 2" xfId="60"/>
    <cellStyle name="Millares 2 2 2 2" xfId="61"/>
    <cellStyle name="Millares 2 2 20" xfId="62"/>
    <cellStyle name="Millares 2 2 21" xfId="63"/>
    <cellStyle name="Millares 2 2 22" xfId="64"/>
    <cellStyle name="Millares 2 2 3" xfId="65"/>
    <cellStyle name="Millares 2 2 3 2" xfId="66"/>
    <cellStyle name="Millares 2 2 4" xfId="67"/>
    <cellStyle name="Millares 2 2 4 2" xfId="68"/>
    <cellStyle name="Millares 2 2 5" xfId="69"/>
    <cellStyle name="Millares 2 2 5 2" xfId="70"/>
    <cellStyle name="Millares 2 2 6" xfId="71"/>
    <cellStyle name="Millares 2 2 6 2" xfId="72"/>
    <cellStyle name="Millares 2 2 7" xfId="73"/>
    <cellStyle name="Millares 2 2 7 2" xfId="74"/>
    <cellStyle name="Millares 2 2 8" xfId="75"/>
    <cellStyle name="Millares 2 2 8 2" xfId="76"/>
    <cellStyle name="Millares 2 2 9" xfId="77"/>
    <cellStyle name="Millares 2 2 9 2" xfId="78"/>
    <cellStyle name="Millares 2 20" xfId="79"/>
    <cellStyle name="Millares 2 20 2" xfId="80"/>
    <cellStyle name="Millares 2 21" xfId="81"/>
    <cellStyle name="Millares 2 21 2" xfId="82"/>
    <cellStyle name="Millares 2 22" xfId="83"/>
    <cellStyle name="Millares 2 22 2" xfId="84"/>
    <cellStyle name="Millares 2 23" xfId="85"/>
    <cellStyle name="Millares 2 23 2" xfId="86"/>
    <cellStyle name="Millares 2 24" xfId="87"/>
    <cellStyle name="Millares 2 24 2" xfId="88"/>
    <cellStyle name="Millares 2 25" xfId="89"/>
    <cellStyle name="Millares 2 26" xfId="90"/>
    <cellStyle name="Millares 2 27" xfId="91"/>
    <cellStyle name="Millares 2 28" xfId="92"/>
    <cellStyle name="Millares 2 29" xfId="93"/>
    <cellStyle name="Millares 2 3" xfId="94"/>
    <cellStyle name="Millares 2 3 10" xfId="95"/>
    <cellStyle name="Millares 2 3 11" xfId="96"/>
    <cellStyle name="Millares 2 3 12" xfId="97"/>
    <cellStyle name="Millares 2 3 13" xfId="98"/>
    <cellStyle name="Millares 2 3 14" xfId="99"/>
    <cellStyle name="Millares 2 3 15" xfId="100"/>
    <cellStyle name="Millares 2 3 16" xfId="101"/>
    <cellStyle name="Millares 2 3 17" xfId="102"/>
    <cellStyle name="Millares 2 3 18" xfId="103"/>
    <cellStyle name="Millares 2 3 2" xfId="104"/>
    <cellStyle name="Millares 2 3 2 2" xfId="105"/>
    <cellStyle name="Millares 2 3 3" xfId="106"/>
    <cellStyle name="Millares 2 3 3 2" xfId="107"/>
    <cellStyle name="Millares 2 3 4" xfId="108"/>
    <cellStyle name="Millares 2 3 4 2" xfId="109"/>
    <cellStyle name="Millares 2 3 5" xfId="110"/>
    <cellStyle name="Millares 2 3 5 2" xfId="111"/>
    <cellStyle name="Millares 2 3 6" xfId="112"/>
    <cellStyle name="Millares 2 3 7" xfId="113"/>
    <cellStyle name="Millares 2 3 8" xfId="114"/>
    <cellStyle name="Millares 2 3 9" xfId="115"/>
    <cellStyle name="Millares 2 30" xfId="116"/>
    <cellStyle name="Millares 2 31" xfId="117"/>
    <cellStyle name="Millares 2 32" xfId="118"/>
    <cellStyle name="Millares 2 33" xfId="119"/>
    <cellStyle name="Millares 2 34" xfId="120"/>
    <cellStyle name="Millares 2 35" xfId="121"/>
    <cellStyle name="Millares 2 36" xfId="122"/>
    <cellStyle name="Millares 2 37" xfId="123"/>
    <cellStyle name="Millares 2 38" xfId="124"/>
    <cellStyle name="Millares 2 4" xfId="125"/>
    <cellStyle name="Millares 2 4 2" xfId="126"/>
    <cellStyle name="Millares 2 5" xfId="127"/>
    <cellStyle name="Millares 2 5 2" xfId="128"/>
    <cellStyle name="Millares 2 6" xfId="129"/>
    <cellStyle name="Millares 2 6 2" xfId="130"/>
    <cellStyle name="Millares 2 7" xfId="131"/>
    <cellStyle name="Millares 2 7 2" xfId="132"/>
    <cellStyle name="Millares 2 8" xfId="133"/>
    <cellStyle name="Millares 2 8 2" xfId="134"/>
    <cellStyle name="Millares 2 9" xfId="135"/>
    <cellStyle name="Millares 2 9 2" xfId="136"/>
    <cellStyle name="Millares 3" xfId="137"/>
    <cellStyle name="Millares 3 10" xfId="138"/>
    <cellStyle name="Millares 3 11" xfId="139"/>
    <cellStyle name="Millares 3 12" xfId="140"/>
    <cellStyle name="Millares 3 13" xfId="141"/>
    <cellStyle name="Millares 3 14" xfId="142"/>
    <cellStyle name="Millares 3 15" xfId="143"/>
    <cellStyle name="Millares 3 16" xfId="144"/>
    <cellStyle name="Millares 3 17" xfId="145"/>
    <cellStyle name="Millares 3 18" xfId="146"/>
    <cellStyle name="Millares 3 19" xfId="147"/>
    <cellStyle name="Millares 3 2" xfId="148"/>
    <cellStyle name="Millares 3 2 2" xfId="149"/>
    <cellStyle name="Millares 3 20" xfId="150"/>
    <cellStyle name="Millares 3 21" xfId="151"/>
    <cellStyle name="Millares 3 22" xfId="152"/>
    <cellStyle name="Millares 3 3" xfId="153"/>
    <cellStyle name="Millares 3 3 2" xfId="154"/>
    <cellStyle name="Millares 3 4" xfId="155"/>
    <cellStyle name="Millares 3 4 2" xfId="156"/>
    <cellStyle name="Millares 3 5" xfId="157"/>
    <cellStyle name="Millares 3 5 2" xfId="158"/>
    <cellStyle name="Millares 3 6" xfId="159"/>
    <cellStyle name="Millares 3 6 2" xfId="160"/>
    <cellStyle name="Millares 3 7" xfId="161"/>
    <cellStyle name="Millares 3 7 2" xfId="162"/>
    <cellStyle name="Millares 3 8" xfId="163"/>
    <cellStyle name="Millares 3 8 2" xfId="164"/>
    <cellStyle name="Millares 3 9" xfId="165"/>
    <cellStyle name="Millares 3 9 2" xfId="166"/>
    <cellStyle name="Millares 4" xfId="167"/>
    <cellStyle name="Millares 4 2" xfId="168"/>
    <cellStyle name="Millares 4 3" xfId="169"/>
    <cellStyle name="Millares 4 3 2" xfId="170"/>
    <cellStyle name="Millares 4 4" xfId="171"/>
    <cellStyle name="Millares 5" xfId="172"/>
    <cellStyle name="Millares 5 2" xfId="173"/>
    <cellStyle name="Millares 6" xfId="174"/>
    <cellStyle name="Millares 6 2" xfId="175"/>
    <cellStyle name="Millares 7" xfId="176"/>
    <cellStyle name="Millares 7 2" xfId="177"/>
    <cellStyle name="Millares 8" xfId="178"/>
    <cellStyle name="Millares 8 2" xfId="179"/>
    <cellStyle name="Millares 8 2 2" xfId="180"/>
    <cellStyle name="Millares 8 3" xfId="181"/>
    <cellStyle name="Millares 9" xfId="182"/>
    <cellStyle name="Millares 9 2" xfId="183"/>
    <cellStyle name="Moneda 2" xfId="184"/>
    <cellStyle name="Moneda 2 10" xfId="185"/>
    <cellStyle name="Moneda 2 11" xfId="186"/>
    <cellStyle name="Moneda 2 12" xfId="187"/>
    <cellStyle name="Moneda 2 13" xfId="188"/>
    <cellStyle name="Moneda 2 14" xfId="189"/>
    <cellStyle name="Moneda 2 15" xfId="190"/>
    <cellStyle name="Moneda 2 16" xfId="191"/>
    <cellStyle name="Moneda 2 17" xfId="192"/>
    <cellStyle name="Moneda 2 18" xfId="193"/>
    <cellStyle name="Moneda 2 19" xfId="194"/>
    <cellStyle name="Moneda 2 2" xfId="195"/>
    <cellStyle name="Moneda 2 2 2" xfId="196"/>
    <cellStyle name="Moneda 2 2 2 2" xfId="197"/>
    <cellStyle name="Moneda 2 2 3" xfId="198"/>
    <cellStyle name="Moneda 2 2 3 2" xfId="199"/>
    <cellStyle name="Moneda 2 2 4" xfId="200"/>
    <cellStyle name="Moneda 2 20" xfId="201"/>
    <cellStyle name="Moneda 2 3" xfId="202"/>
    <cellStyle name="Moneda 2 3 2" xfId="203"/>
    <cellStyle name="Moneda 2 4" xfId="204"/>
    <cellStyle name="Moneda 2 4 2" xfId="205"/>
    <cellStyle name="Moneda 2 5" xfId="206"/>
    <cellStyle name="Moneda 2 5 2" xfId="207"/>
    <cellStyle name="Moneda 2 6" xfId="208"/>
    <cellStyle name="Moneda 2 6 2" xfId="209"/>
    <cellStyle name="Moneda 2 7" xfId="210"/>
    <cellStyle name="Moneda 2 8" xfId="211"/>
    <cellStyle name="Moneda 2 9" xfId="212"/>
    <cellStyle name="Normal" xfId="0" builtinId="0"/>
    <cellStyle name="Normal 10" xfId="213"/>
    <cellStyle name="Normal 10 2" xfId="214"/>
    <cellStyle name="Normal 10 3" xfId="215"/>
    <cellStyle name="Normal 10 4" xfId="216"/>
    <cellStyle name="Normal 10 5" xfId="217"/>
    <cellStyle name="Normal 11" xfId="218"/>
    <cellStyle name="Normal 12" xfId="219"/>
    <cellStyle name="Normal 12 2" xfId="220"/>
    <cellStyle name="Normal 13" xfId="221"/>
    <cellStyle name="Normal 14" xfId="222"/>
    <cellStyle name="Normal 15" xfId="223"/>
    <cellStyle name="Normal 2" xfId="2"/>
    <cellStyle name="Normal 2 10" xfId="224"/>
    <cellStyle name="Normal 2 10 2" xfId="225"/>
    <cellStyle name="Normal 2 10 3" xfId="226"/>
    <cellStyle name="Normal 2 11" xfId="227"/>
    <cellStyle name="Normal 2 11 2" xfId="228"/>
    <cellStyle name="Normal 2 11 3" xfId="229"/>
    <cellStyle name="Normal 2 12" xfId="230"/>
    <cellStyle name="Normal 2 12 2" xfId="231"/>
    <cellStyle name="Normal 2 12 3" xfId="232"/>
    <cellStyle name="Normal 2 13" xfId="233"/>
    <cellStyle name="Normal 2 13 2" xfId="234"/>
    <cellStyle name="Normal 2 13 3" xfId="235"/>
    <cellStyle name="Normal 2 14" xfId="236"/>
    <cellStyle name="Normal 2 14 2" xfId="237"/>
    <cellStyle name="Normal 2 14 3" xfId="238"/>
    <cellStyle name="Normal 2 15" xfId="239"/>
    <cellStyle name="Normal 2 15 2" xfId="240"/>
    <cellStyle name="Normal 2 15 3" xfId="241"/>
    <cellStyle name="Normal 2 16" xfId="242"/>
    <cellStyle name="Normal 2 16 2" xfId="243"/>
    <cellStyle name="Normal 2 16 3" xfId="244"/>
    <cellStyle name="Normal 2 17" xfId="245"/>
    <cellStyle name="Normal 2 17 2" xfId="246"/>
    <cellStyle name="Normal 2 17 3" xfId="247"/>
    <cellStyle name="Normal 2 18" xfId="248"/>
    <cellStyle name="Normal 2 18 2" xfId="249"/>
    <cellStyle name="Normal 2 19" xfId="250"/>
    <cellStyle name="Normal 2 2" xfId="251"/>
    <cellStyle name="Normal 2 2 10" xfId="252"/>
    <cellStyle name="Normal 2 2 11" xfId="253"/>
    <cellStyle name="Normal 2 2 12" xfId="254"/>
    <cellStyle name="Normal 2 2 13" xfId="255"/>
    <cellStyle name="Normal 2 2 14" xfId="256"/>
    <cellStyle name="Normal 2 2 15" xfId="257"/>
    <cellStyle name="Normal 2 2 16" xfId="258"/>
    <cellStyle name="Normal 2 2 17" xfId="259"/>
    <cellStyle name="Normal 2 2 18" xfId="260"/>
    <cellStyle name="Normal 2 2 19" xfId="261"/>
    <cellStyle name="Normal 2 2 2" xfId="262"/>
    <cellStyle name="Normal 2 2 2 2" xfId="263"/>
    <cellStyle name="Normal 2 2 2 3" xfId="264"/>
    <cellStyle name="Normal 2 2 2 4" xfId="265"/>
    <cellStyle name="Normal 2 2 2 5" xfId="266"/>
    <cellStyle name="Normal 2 2 2 6" xfId="267"/>
    <cellStyle name="Normal 2 2 2 7" xfId="268"/>
    <cellStyle name="Normal 2 2 20" xfId="269"/>
    <cellStyle name="Normal 2 2 21" xfId="270"/>
    <cellStyle name="Normal 2 2 22" xfId="271"/>
    <cellStyle name="Normal 2 2 23" xfId="272"/>
    <cellStyle name="Normal 2 2 3" xfId="273"/>
    <cellStyle name="Normal 2 2 4" xfId="274"/>
    <cellStyle name="Normal 2 2 5" xfId="275"/>
    <cellStyle name="Normal 2 2 6" xfId="276"/>
    <cellStyle name="Normal 2 2 7" xfId="277"/>
    <cellStyle name="Normal 2 2 8" xfId="278"/>
    <cellStyle name="Normal 2 2 9" xfId="279"/>
    <cellStyle name="Normal 2 20" xfId="280"/>
    <cellStyle name="Normal 2 21" xfId="281"/>
    <cellStyle name="Normal 2 22" xfId="282"/>
    <cellStyle name="Normal 2 23" xfId="283"/>
    <cellStyle name="Normal 2 24" xfId="284"/>
    <cellStyle name="Normal 2 25" xfId="285"/>
    <cellStyle name="Normal 2 26" xfId="286"/>
    <cellStyle name="Normal 2 27" xfId="287"/>
    <cellStyle name="Normal 2 28" xfId="288"/>
    <cellStyle name="Normal 2 29" xfId="289"/>
    <cellStyle name="Normal 2 3" xfId="290"/>
    <cellStyle name="Normal 2 3 2" xfId="291"/>
    <cellStyle name="Normal 2 3 3" xfId="292"/>
    <cellStyle name="Normal 2 3 4" xfId="293"/>
    <cellStyle name="Normal 2 3 5" xfId="294"/>
    <cellStyle name="Normal 2 3 6" xfId="295"/>
    <cellStyle name="Normal 2 3 7" xfId="296"/>
    <cellStyle name="Normal 2 3 8" xfId="297"/>
    <cellStyle name="Normal 2 30" xfId="298"/>
    <cellStyle name="Normal 2 31" xfId="299"/>
    <cellStyle name="Normal 2 4" xfId="300"/>
    <cellStyle name="Normal 2 4 2" xfId="301"/>
    <cellStyle name="Normal 2 4 3" xfId="302"/>
    <cellStyle name="Normal 2 5" xfId="303"/>
    <cellStyle name="Normal 2 5 2" xfId="304"/>
    <cellStyle name="Normal 2 5 3" xfId="305"/>
    <cellStyle name="Normal 2 6" xfId="306"/>
    <cellStyle name="Normal 2 6 2" xfId="307"/>
    <cellStyle name="Normal 2 6 3" xfId="308"/>
    <cellStyle name="Normal 2 7" xfId="309"/>
    <cellStyle name="Normal 2 7 2" xfId="310"/>
    <cellStyle name="Normal 2 7 3" xfId="311"/>
    <cellStyle name="Normal 2 8" xfId="312"/>
    <cellStyle name="Normal 2 8 2" xfId="313"/>
    <cellStyle name="Normal 2 8 3" xfId="314"/>
    <cellStyle name="Normal 2 82" xfId="315"/>
    <cellStyle name="Normal 2 83" xfId="316"/>
    <cellStyle name="Normal 2 86" xfId="317"/>
    <cellStyle name="Normal 2 9" xfId="318"/>
    <cellStyle name="Normal 2 9 2" xfId="319"/>
    <cellStyle name="Normal 2 9 3" xfId="320"/>
    <cellStyle name="Normal 3" xfId="321"/>
    <cellStyle name="Normal 3 10" xfId="322"/>
    <cellStyle name="Normal 3 11" xfId="323"/>
    <cellStyle name="Normal 3 2" xfId="324"/>
    <cellStyle name="Normal 3 2 2" xfId="325"/>
    <cellStyle name="Normal 3 3" xfId="326"/>
    <cellStyle name="Normal 3 4" xfId="327"/>
    <cellStyle name="Normal 3 5" xfId="328"/>
    <cellStyle name="Normal 3 6" xfId="329"/>
    <cellStyle name="Normal 3 7" xfId="330"/>
    <cellStyle name="Normal 3 8" xfId="331"/>
    <cellStyle name="Normal 3 9" xfId="332"/>
    <cellStyle name="Normal 4" xfId="333"/>
    <cellStyle name="Normal 4 2" xfId="334"/>
    <cellStyle name="Normal 4 2 2" xfId="335"/>
    <cellStyle name="Normal 4 3" xfId="336"/>
    <cellStyle name="Normal 4 4" xfId="337"/>
    <cellStyle name="Normal 4 5" xfId="338"/>
    <cellStyle name="Normal 5" xfId="339"/>
    <cellStyle name="Normal 5 10" xfId="340"/>
    <cellStyle name="Normal 5 11" xfId="341"/>
    <cellStyle name="Normal 5 12" xfId="342"/>
    <cellStyle name="Normal 5 13" xfId="343"/>
    <cellStyle name="Normal 5 14" xfId="344"/>
    <cellStyle name="Normal 5 15" xfId="345"/>
    <cellStyle name="Normal 5 16" xfId="346"/>
    <cellStyle name="Normal 5 17" xfId="347"/>
    <cellStyle name="Normal 5 2" xfId="348"/>
    <cellStyle name="Normal 5 2 2" xfId="349"/>
    <cellStyle name="Normal 5 3" xfId="350"/>
    <cellStyle name="Normal 5 3 2" xfId="351"/>
    <cellStyle name="Normal 5 4" xfId="352"/>
    <cellStyle name="Normal 5 4 2" xfId="353"/>
    <cellStyle name="Normal 5 5" xfId="354"/>
    <cellStyle name="Normal 5 5 2" xfId="355"/>
    <cellStyle name="Normal 5 6" xfId="356"/>
    <cellStyle name="Normal 5 7" xfId="357"/>
    <cellStyle name="Normal 5 7 2" xfId="358"/>
    <cellStyle name="Normal 5 8" xfId="359"/>
    <cellStyle name="Normal 5 9" xfId="360"/>
    <cellStyle name="Normal 56" xfId="361"/>
    <cellStyle name="Normal 6" xfId="362"/>
    <cellStyle name="Normal 6 2" xfId="363"/>
    <cellStyle name="Normal 6 3" xfId="364"/>
    <cellStyle name="Normal 7" xfId="365"/>
    <cellStyle name="Normal 7 10" xfId="366"/>
    <cellStyle name="Normal 7 11" xfId="367"/>
    <cellStyle name="Normal 7 12" xfId="368"/>
    <cellStyle name="Normal 7 13" xfId="369"/>
    <cellStyle name="Normal 7 14" xfId="370"/>
    <cellStyle name="Normal 7 15" xfId="371"/>
    <cellStyle name="Normal 7 16" xfId="372"/>
    <cellStyle name="Normal 7 17" xfId="373"/>
    <cellStyle name="Normal 7 18" xfId="374"/>
    <cellStyle name="Normal 7 2" xfId="375"/>
    <cellStyle name="Normal 7 3" xfId="376"/>
    <cellStyle name="Normal 7 4" xfId="377"/>
    <cellStyle name="Normal 7 5" xfId="378"/>
    <cellStyle name="Normal 7 6" xfId="379"/>
    <cellStyle name="Normal 7 7" xfId="380"/>
    <cellStyle name="Normal 7 8" xfId="381"/>
    <cellStyle name="Normal 7 9" xfId="382"/>
    <cellStyle name="Normal 8" xfId="383"/>
    <cellStyle name="Normal 9" xfId="384"/>
    <cellStyle name="Normal 9 2" xfId="385"/>
    <cellStyle name="Normal 9 3" xfId="386"/>
    <cellStyle name="Notas 2" xfId="387"/>
    <cellStyle name="Porcentaje 2" xfId="388"/>
    <cellStyle name="Porcentaje 3" xfId="389"/>
    <cellStyle name="Porcentual 2" xfId="390"/>
    <cellStyle name="Porcentual 2 2" xfId="391"/>
    <cellStyle name="Porcentual 2 3" xfId="392"/>
    <cellStyle name="SAPBEXstdItem" xfId="393"/>
    <cellStyle name="Total 10" xfId="394"/>
    <cellStyle name="Total 11" xfId="395"/>
    <cellStyle name="Total 12" xfId="396"/>
    <cellStyle name="Total 13" xfId="397"/>
    <cellStyle name="Total 14" xfId="398"/>
    <cellStyle name="Total 2" xfId="399"/>
    <cellStyle name="Total 3" xfId="400"/>
    <cellStyle name="Total 4" xfId="401"/>
    <cellStyle name="Total 5" xfId="402"/>
    <cellStyle name="Total 6" xfId="403"/>
    <cellStyle name="Total 7" xfId="404"/>
    <cellStyle name="Total 8" xfId="405"/>
    <cellStyle name="Total 9" xfId="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BERTOS/Desktop/PUBLICACI&#211;N%20EF/respaldo%20antes%20de%20subir%20mayo%202018/2018%202T/Formatos%20Fros%20y%20Pptales%202do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flujo de fondos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 modif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</sheetNames>
    <sheetDataSet>
      <sheetData sheetId="0">
        <row r="16">
          <cell r="D16">
            <v>42335610.140000001</v>
          </cell>
          <cell r="E16">
            <v>21780814.34</v>
          </cell>
        </row>
        <row r="17">
          <cell r="E17">
            <v>75185.539999999994</v>
          </cell>
        </row>
        <row r="18">
          <cell r="D18">
            <v>1327877.22</v>
          </cell>
          <cell r="E18">
            <v>3227439.01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242853489.03999999</v>
          </cell>
        </row>
        <row r="32">
          <cell r="E32">
            <v>98950903.75</v>
          </cell>
        </row>
        <row r="34">
          <cell r="E34">
            <v>-69876781.549999997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73"/>
  <sheetViews>
    <sheetView showGridLines="0" tabSelected="1" topLeftCell="D1" zoomScale="85" zoomScaleNormal="85" workbookViewId="0">
      <selection activeCell="L39" sqref="L39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297011050.12999994</v>
      </c>
      <c r="E12" s="31">
        <f>+E14+E24</f>
        <v>248341768.06</v>
      </c>
      <c r="F12" s="31">
        <f>+F14+F24</f>
        <v>221068120.24000001</v>
      </c>
      <c r="G12" s="31">
        <f>+D12+E12-F12</f>
        <v>324284697.94999993</v>
      </c>
      <c r="H12" s="31">
        <f>+G12-D12</f>
        <v>27273647.819999993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25083438.890000001</v>
      </c>
      <c r="E14" s="36">
        <f>SUM(E16:E22)</f>
        <v>239470342.28</v>
      </c>
      <c r="F14" s="36">
        <f>SUM(F16:F22)</f>
        <v>220631283.57000002</v>
      </c>
      <c r="G14" s="31">
        <f t="shared" si="0"/>
        <v>43922497.599999994</v>
      </c>
      <c r="H14" s="36">
        <f>+G14-D14</f>
        <v>18839058.709999993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21780814.34</v>
      </c>
      <c r="E16" s="44">
        <v>235074924.36000001</v>
      </c>
      <c r="F16" s="44">
        <v>214520128.56</v>
      </c>
      <c r="G16" s="45">
        <f>+D16+E16-F16</f>
        <v>42335610.140000015</v>
      </c>
      <c r="H16" s="45">
        <f>+G16-D16</f>
        <v>20554795.800000016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75185.539999999994</v>
      </c>
      <c r="E17" s="44">
        <v>1366800.97</v>
      </c>
      <c r="F17" s="44">
        <v>1182976.27</v>
      </c>
      <c r="G17" s="45">
        <f t="shared" ref="G17:G22" si="1">+D17+E17-F17</f>
        <v>259010.24</v>
      </c>
      <c r="H17" s="45">
        <f t="shared" ref="H17:H21" si="2">+G17-D17</f>
        <v>183824.7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3227439.01</v>
      </c>
      <c r="E18" s="44">
        <v>2953616.95</v>
      </c>
      <c r="F18" s="44">
        <v>4853178.74</v>
      </c>
      <c r="G18" s="45">
        <f t="shared" si="1"/>
        <v>1327877.2199999997</v>
      </c>
      <c r="H18" s="45">
        <f t="shared" si="2"/>
        <v>-1899561.79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/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75000</v>
      </c>
      <c r="F21" s="44">
        <v>75000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271927611.23999995</v>
      </c>
      <c r="E24" s="36">
        <f>SUM(E26:E34)</f>
        <v>8871425.7799999993</v>
      </c>
      <c r="F24" s="36">
        <f>SUM(F26:F34)</f>
        <v>436836.67</v>
      </c>
      <c r="G24" s="36">
        <f>+D24+E24-F24</f>
        <v>280362200.3499999</v>
      </c>
      <c r="H24" s="36">
        <f>+G24-D24</f>
        <v>8434589.1099999547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242853489.03999999</v>
      </c>
      <c r="E28" s="44">
        <v>8602469.7899999991</v>
      </c>
      <c r="F28" s="44">
        <v>436836.67</v>
      </c>
      <c r="G28" s="45">
        <f t="shared" si="3"/>
        <v>251019122.16</v>
      </c>
      <c r="H28" s="45">
        <f t="shared" si="4"/>
        <v>8165633.1200000048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98950903.75</v>
      </c>
      <c r="E29" s="44">
        <v>268955.99</v>
      </c>
      <c r="F29" s="44">
        <v>0</v>
      </c>
      <c r="G29" s="45">
        <f t="shared" si="3"/>
        <v>99219859.739999995</v>
      </c>
      <c r="H29" s="45">
        <f t="shared" si="4"/>
        <v>268955.98999999464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/>
      <c r="F30" s="44"/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-69876781.549999997</v>
      </c>
      <c r="E31" s="44">
        <v>0</v>
      </c>
      <c r="F31" s="44">
        <v>0</v>
      </c>
      <c r="G31" s="45">
        <f t="shared" si="3"/>
        <v>-69876781.549999997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  <row r="73" spans="16:16" x14ac:dyDescent="0.2">
      <c r="P73" s="5" t="s">
        <v>38</v>
      </c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2018-07-19T04:05:31Z</dcterms:created>
  <dcterms:modified xsi:type="dcterms:W3CDTF">2018-07-19T04:05:46Z</dcterms:modified>
</cp:coreProperties>
</file>