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H9" i="1" l="1"/>
  <c r="M9" i="1"/>
  <c r="L9" i="1"/>
  <c r="N9" i="1"/>
  <c r="I9" i="1"/>
  <c r="O9" i="1"/>
  <c r="K9" i="1"/>
  <c r="J9" i="1"/>
  <c r="E9" i="1"/>
  <c r="D9" i="1"/>
  <c r="F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<sst xmlns="http://schemas.openxmlformats.org/spreadsheetml/2006/main" count="92" uniqueCount="92">
  <si>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</si>
  <si>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</si>
  <si>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</si>
  <si>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</si>
  <si>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</si>
  <si>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</si>
  <si>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</si>
  <si>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</si>
  <si>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</si>
  <si>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</si>
  <si>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</si>
  <si>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</si>
  <si>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</si>
  <si>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</si>
  <si>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</si>
  <si>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</si>
  <si>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</si>
  <si>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</si>
  <si>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</si>
  <si>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</si>
  <si>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</si>
  <si>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</si>
  <si>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</si>
  <si>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</si>
  <si>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</si>
  <si>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</si>
  <si>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</si>
  <si>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</si>
  <si>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</si>
  <si>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</si>
  <si>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</si>
  <si>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</si>
  <si>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</si>
  <si>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</si>
  <si>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</si>
  <si>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</si>
  <si>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</si>
  <si>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</si>
  <si>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</si>
  <si>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</si>
  <si>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</si>
  <si>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</si>
  <si>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</si>
  <si>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</si>
  <si>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</si>
  <si>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</si>
  <si>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</si>
  <si>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</si>
  <si>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</si>
  <si>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</si>
  <si>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</si>
  <si>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</si>
  <si>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</si>
  <si>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</si>
  <si>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</si>
  <si>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</si>
  <si>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</si>
  <si>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</si>
  <si>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</si>
  <si>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</si>
  <si>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</si>
  <si>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</si>
  <si>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</si>
  <si>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</si>
  <si>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</si>
  <si>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</si>
  <si>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</si>
  <si>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</si>
  <si>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</si>
  <si>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</si>
  <si>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</si>
  <si>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</si>
  <si>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</si>
  <si>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</si>
  <si>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</si>
  <si>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</si>
  <si>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</si>
  <si>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</si>
  <si>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</si>
  <si>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</si>
  <si>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</si>
  <si>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</si>
  <si>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</si>
  <si>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</si>
  <si>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</si>
  <si>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</si>
  <si>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</si>
  <si>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</si>
  <si>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</si>
  <si>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</si>
  <si>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2018</t>
  </si>
  <si>
    <t>UNIVERSIDAD POLITÉCNICA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</si>
</sst>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activeCell="B25" sqref="B25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14" customFormat="1" x14ac:dyDescent="0.2">
      <c r="A2" s="28" t="s">
        <v>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s="14" customFormat="1" x14ac:dyDescent="0.2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29"/>
      <c r="B8" s="30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5" t="s">
        <v>12</v>
      </c>
      <c r="B9" s="26"/>
      <c r="C9" s="8">
        <f>+D9+E9+F9+G9+H9+I9+J9+K9+L9+M9+N9+O9</f>
        <v>-73375168.349999994</v>
      </c>
      <c r="D9" s="8">
        <f>+D10+D18+D28+D38+D48+D58+D62+D71+D75</f>
        <v>-12639066.189999998</v>
      </c>
      <c r="E9" s="8">
        <f t="shared" ref="E9:O9" si="0">+E10+E18+E28+E38+E48+E58+E62+E71+E75</f>
        <v>-10162540.470000001</v>
      </c>
      <c r="F9" s="8">
        <f t="shared" si="0"/>
        <v>-9269271.4499999993</v>
      </c>
      <c r="G9" s="8">
        <f t="shared" si="0"/>
        <v>-12653901.419999998</v>
      </c>
      <c r="H9" s="8">
        <f t="shared" si="0"/>
        <v>-10725404.139999999</v>
      </c>
      <c r="I9" s="8">
        <f t="shared" si="0"/>
        <v>-11058064.709999997</v>
      </c>
      <c r="J9" s="8">
        <f t="shared" si="0"/>
        <v>-933670.06</v>
      </c>
      <c r="K9" s="8">
        <f t="shared" si="0"/>
        <v>-2496071</v>
      </c>
      <c r="L9" s="8">
        <f t="shared" si="0"/>
        <v>-2900364.9699999997</v>
      </c>
      <c r="M9" s="8">
        <f t="shared" si="0"/>
        <v>-197078</v>
      </c>
      <c r="N9" s="8">
        <f t="shared" si="0"/>
        <v>-273485.94</v>
      </c>
      <c r="O9" s="9">
        <f t="shared" si="0"/>
        <v>-66250</v>
      </c>
      <c r="P9" s="2"/>
    </row>
    <row r="10" spans="1:16" x14ac:dyDescent="0.2">
      <c r="A10" s="31" t="s">
        <v>14</v>
      </c>
      <c r="B10" s="32"/>
      <c r="C10" s="8">
        <f t="shared" ref="C10:C74" si="1">+D10+E10+F10+G10+H10+I10+J10+K10+L10+M10+N10+O10</f>
        <v>-49941479.359999999</v>
      </c>
      <c r="D10" s="11">
        <f>SUM(D11:D17)</f>
        <v>-8319679.5399999991</v>
      </c>
      <c r="E10" s="11">
        <f t="shared" ref="E10:O10" si="2">SUM(E11:E17)</f>
        <v>-8324698.5899999999</v>
      </c>
      <c r="F10" s="11">
        <f t="shared" si="2"/>
        <v>-8324695.5999999996</v>
      </c>
      <c r="G10" s="11">
        <f t="shared" si="2"/>
        <v>-8324695.5699999984</v>
      </c>
      <c r="H10" s="11">
        <f t="shared" si="2"/>
        <v>-8324695.5699999984</v>
      </c>
      <c r="I10" s="11">
        <f t="shared" si="2"/>
        <v>-8323014.4899999984</v>
      </c>
      <c r="J10" s="11">
        <f t="shared" si="2"/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1">
        <f t="shared" si="2"/>
        <v>0</v>
      </c>
      <c r="O10" s="12">
        <f t="shared" si="2"/>
        <v>0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-24587213.530000001</v>
      </c>
      <c r="D11" s="1">
        <v>-4097869.53</v>
      </c>
      <c r="E11" s="1">
        <v>-4097868.8</v>
      </c>
      <c r="F11" s="1">
        <v>-4097868.8</v>
      </c>
      <c r="G11" s="1">
        <v>-4097868.8</v>
      </c>
      <c r="H11" s="1">
        <v>-4097868.8</v>
      </c>
      <c r="I11" s="1">
        <v>-4097868.8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4">
        <v>0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-9889507.4600000009</v>
      </c>
      <c r="D12" s="1">
        <v>-1639917.9</v>
      </c>
      <c r="E12" s="1">
        <v>-1649917.94</v>
      </c>
      <c r="F12" s="1">
        <v>-1649917.92</v>
      </c>
      <c r="G12" s="1">
        <v>-1649917.9</v>
      </c>
      <c r="H12" s="1">
        <v>-1649917.9</v>
      </c>
      <c r="I12" s="1">
        <v>-1649917.9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4">
        <v>0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-3721681.9099999997</v>
      </c>
      <c r="D13" s="1">
        <v>-620280.21</v>
      </c>
      <c r="E13" s="1">
        <v>-620280.93999999994</v>
      </c>
      <c r="F13" s="1">
        <v>-620280.18999999994</v>
      </c>
      <c r="G13" s="1">
        <v>-620280.18999999994</v>
      </c>
      <c r="H13" s="1">
        <v>-620280.18999999994</v>
      </c>
      <c r="I13" s="1">
        <v>-620280.18999999994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4">
        <v>0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-5648708.6799999997</v>
      </c>
      <c r="D14" s="1">
        <v>-942802.18</v>
      </c>
      <c r="E14" s="1">
        <v>-941182.01</v>
      </c>
      <c r="F14" s="1">
        <v>-941181.13</v>
      </c>
      <c r="G14" s="1">
        <v>-941181.12</v>
      </c>
      <c r="H14" s="1">
        <v>-941181.12</v>
      </c>
      <c r="I14" s="1">
        <v>-941181.12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4">
        <v>0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-6094367.7800000012</v>
      </c>
      <c r="D15" s="1">
        <v>-1018809.72</v>
      </c>
      <c r="E15" s="1">
        <v>-1015448.9</v>
      </c>
      <c r="F15" s="1">
        <v>-1015447.56</v>
      </c>
      <c r="G15" s="1">
        <v>-1015447.56</v>
      </c>
      <c r="H15" s="1">
        <v>-1015447.56</v>
      </c>
      <c r="I15" s="1">
        <v>-1013766.48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4">
        <v>0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x14ac:dyDescent="0.2">
      <c r="A18" s="31" t="s">
        <v>22</v>
      </c>
      <c r="B18" s="32"/>
      <c r="C18" s="8">
        <f t="shared" si="1"/>
        <v>-3994798.24</v>
      </c>
      <c r="D18" s="11">
        <f>SUM(D19:D27)</f>
        <v>-849278.77</v>
      </c>
      <c r="E18" s="11">
        <f t="shared" ref="E18:O18" si="3">SUM(E19:E27)</f>
        <v>-424529</v>
      </c>
      <c r="F18" s="11">
        <f t="shared" si="3"/>
        <v>-184601</v>
      </c>
      <c r="G18" s="11">
        <f t="shared" si="3"/>
        <v>-859238</v>
      </c>
      <c r="H18" s="11">
        <f t="shared" si="3"/>
        <v>-164601</v>
      </c>
      <c r="I18" s="11">
        <f t="shared" si="3"/>
        <v>-750838.37</v>
      </c>
      <c r="J18" s="11">
        <f t="shared" si="3"/>
        <v>-464289.1</v>
      </c>
      <c r="K18" s="11">
        <f t="shared" si="3"/>
        <v>-27500</v>
      </c>
      <c r="L18" s="11">
        <f t="shared" si="3"/>
        <v>-262423</v>
      </c>
      <c r="M18" s="11">
        <f t="shared" si="3"/>
        <v>-2500</v>
      </c>
      <c r="N18" s="11">
        <f t="shared" si="3"/>
        <v>-2500</v>
      </c>
      <c r="O18" s="12">
        <f t="shared" si="3"/>
        <v>-2500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-1706789.1</v>
      </c>
      <c r="D19" s="1">
        <v>-483340</v>
      </c>
      <c r="E19" s="1">
        <v>-100000</v>
      </c>
      <c r="F19" s="1">
        <v>-33332</v>
      </c>
      <c r="G19" s="1">
        <v>-483332</v>
      </c>
      <c r="H19" s="1">
        <v>-33332</v>
      </c>
      <c r="I19" s="1">
        <v>-99998</v>
      </c>
      <c r="J19" s="1">
        <v>-406789.1</v>
      </c>
      <c r="K19" s="1">
        <v>0</v>
      </c>
      <c r="L19" s="1">
        <v>-66666</v>
      </c>
      <c r="M19" s="1">
        <v>0</v>
      </c>
      <c r="N19" s="1">
        <v>0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-130000</v>
      </c>
      <c r="D20" s="1">
        <v>-21670</v>
      </c>
      <c r="E20" s="1">
        <v>-21666</v>
      </c>
      <c r="F20" s="1">
        <v>-21666</v>
      </c>
      <c r="G20" s="1">
        <v>-21666</v>
      </c>
      <c r="H20" s="1">
        <v>-21666</v>
      </c>
      <c r="I20" s="1">
        <v>-21666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4">
        <v>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-972419.14</v>
      </c>
      <c r="D22" s="1">
        <v>-41285.14</v>
      </c>
      <c r="E22" s="1">
        <v>-167864</v>
      </c>
      <c r="F22" s="1">
        <v>-61272</v>
      </c>
      <c r="G22" s="1">
        <v>-41272</v>
      </c>
      <c r="H22" s="1">
        <v>-41272</v>
      </c>
      <c r="I22" s="1">
        <v>-467863</v>
      </c>
      <c r="J22" s="1">
        <v>-12500</v>
      </c>
      <c r="K22" s="1">
        <v>-2500</v>
      </c>
      <c r="L22" s="1">
        <v>-129091</v>
      </c>
      <c r="M22" s="1">
        <v>-2500</v>
      </c>
      <c r="N22" s="1">
        <v>-2500</v>
      </c>
      <c r="O22" s="4">
        <v>-2500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-208000</v>
      </c>
      <c r="D23" s="1">
        <v>-70670</v>
      </c>
      <c r="E23" s="1">
        <v>-11666</v>
      </c>
      <c r="F23" s="1">
        <v>-11666</v>
      </c>
      <c r="G23" s="1">
        <v>-70666</v>
      </c>
      <c r="H23" s="1">
        <v>-11666</v>
      </c>
      <c r="I23" s="1">
        <v>-11666</v>
      </c>
      <c r="J23" s="1">
        <v>-20000</v>
      </c>
      <c r="K23" s="1">
        <v>0</v>
      </c>
      <c r="L23" s="1">
        <v>0</v>
      </c>
      <c r="M23" s="1">
        <v>0</v>
      </c>
      <c r="N23" s="1">
        <v>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-446314.37</v>
      </c>
      <c r="D24" s="1">
        <v>-125000</v>
      </c>
      <c r="E24" s="1">
        <v>-25000</v>
      </c>
      <c r="F24" s="1">
        <v>-25000</v>
      </c>
      <c r="G24" s="1">
        <v>-145000</v>
      </c>
      <c r="H24" s="1">
        <v>-25000</v>
      </c>
      <c r="I24" s="1">
        <v>-51314.37</v>
      </c>
      <c r="J24" s="1">
        <v>-25000</v>
      </c>
      <c r="K24" s="1">
        <v>-25000</v>
      </c>
      <c r="L24" s="1">
        <v>0</v>
      </c>
      <c r="M24" s="1">
        <v>0</v>
      </c>
      <c r="N24" s="1">
        <v>0</v>
      </c>
      <c r="O24" s="4">
        <v>0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-141275.63</v>
      </c>
      <c r="D25" s="1">
        <v>-75638.63</v>
      </c>
      <c r="E25" s="1">
        <v>0</v>
      </c>
      <c r="F25" s="1">
        <v>0</v>
      </c>
      <c r="G25" s="1">
        <v>-65637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-390000</v>
      </c>
      <c r="D27" s="1">
        <v>-31675</v>
      </c>
      <c r="E27" s="1">
        <v>-98333</v>
      </c>
      <c r="F27" s="1">
        <v>-31665</v>
      </c>
      <c r="G27" s="1">
        <v>-31665</v>
      </c>
      <c r="H27" s="1">
        <v>-31665</v>
      </c>
      <c r="I27" s="1">
        <v>-98331</v>
      </c>
      <c r="J27" s="1">
        <v>0</v>
      </c>
      <c r="K27" s="1">
        <v>0</v>
      </c>
      <c r="L27" s="1">
        <v>-66666</v>
      </c>
      <c r="M27" s="1">
        <v>0</v>
      </c>
      <c r="N27" s="1">
        <v>0</v>
      </c>
      <c r="O27" s="4">
        <v>0</v>
      </c>
      <c r="P27" s="2"/>
    </row>
    <row r="28" spans="1:16" x14ac:dyDescent="0.2">
      <c r="A28" s="31" t="s">
        <v>32</v>
      </c>
      <c r="B28" s="32"/>
      <c r="C28" s="8">
        <f t="shared" si="1"/>
        <v>-13718890.75</v>
      </c>
      <c r="D28" s="11">
        <f>SUM(D29:D37)</f>
        <v>-2470107.88</v>
      </c>
      <c r="E28" s="11">
        <f t="shared" ref="E28:O28" si="4">SUM(E29:E37)</f>
        <v>-1413312.8800000001</v>
      </c>
      <c r="F28" s="11">
        <f t="shared" si="4"/>
        <v>-759974.85</v>
      </c>
      <c r="G28" s="11">
        <f t="shared" si="4"/>
        <v>-2469967.85</v>
      </c>
      <c r="H28" s="11">
        <f t="shared" si="4"/>
        <v>-676107.57000000007</v>
      </c>
      <c r="I28" s="11">
        <f t="shared" si="4"/>
        <v>-1984211.85</v>
      </c>
      <c r="J28" s="11">
        <f t="shared" si="4"/>
        <v>-469380.96</v>
      </c>
      <c r="K28" s="11">
        <f t="shared" si="4"/>
        <v>-1868571</v>
      </c>
      <c r="L28" s="11">
        <f t="shared" si="4"/>
        <v>-1077941.97</v>
      </c>
      <c r="M28" s="11">
        <f t="shared" si="4"/>
        <v>-194578</v>
      </c>
      <c r="N28" s="11">
        <f t="shared" si="4"/>
        <v>-270985.94</v>
      </c>
      <c r="O28" s="12">
        <f t="shared" si="4"/>
        <v>-63750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-1121000</v>
      </c>
      <c r="D29" s="1">
        <v>-158958</v>
      </c>
      <c r="E29" s="1">
        <v>-92271</v>
      </c>
      <c r="F29" s="1">
        <v>-92271</v>
      </c>
      <c r="G29" s="1">
        <v>-148937</v>
      </c>
      <c r="H29" s="1">
        <v>-92271</v>
      </c>
      <c r="I29" s="1">
        <v>-72271</v>
      </c>
      <c r="J29" s="1">
        <v>-72271</v>
      </c>
      <c r="K29" s="1">
        <v>-128937</v>
      </c>
      <c r="L29" s="1">
        <v>-72271</v>
      </c>
      <c r="M29" s="1">
        <v>-48271</v>
      </c>
      <c r="N29" s="1">
        <v>-142271</v>
      </c>
      <c r="O29" s="4">
        <v>0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-1575000</v>
      </c>
      <c r="D30" s="1">
        <v>-522588</v>
      </c>
      <c r="E30" s="1">
        <v>-59242</v>
      </c>
      <c r="F30" s="1">
        <v>-5908</v>
      </c>
      <c r="G30" s="1">
        <v>-522574</v>
      </c>
      <c r="H30" s="1">
        <v>-5908</v>
      </c>
      <c r="I30" s="1">
        <v>-59241</v>
      </c>
      <c r="J30" s="1">
        <v>-5908</v>
      </c>
      <c r="K30" s="1">
        <v>-322574</v>
      </c>
      <c r="L30" s="1">
        <v>-59241</v>
      </c>
      <c r="M30" s="1">
        <v>-5908</v>
      </c>
      <c r="N30" s="1">
        <v>-5908</v>
      </c>
      <c r="O30" s="4">
        <v>0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-3218440.9099999997</v>
      </c>
      <c r="D31" s="1">
        <v>-270320</v>
      </c>
      <c r="E31" s="1">
        <v>-553637</v>
      </c>
      <c r="F31" s="1">
        <v>-253635</v>
      </c>
      <c r="G31" s="1">
        <v>-270300</v>
      </c>
      <c r="H31" s="1">
        <v>-53635</v>
      </c>
      <c r="I31" s="1">
        <v>-653634</v>
      </c>
      <c r="J31" s="1">
        <v>-153635</v>
      </c>
      <c r="K31" s="1">
        <v>-270300</v>
      </c>
      <c r="L31" s="1">
        <v>-579666.97</v>
      </c>
      <c r="M31" s="1">
        <v>-53635</v>
      </c>
      <c r="N31" s="1">
        <v>-46042.94</v>
      </c>
      <c r="O31" s="4">
        <v>-60000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-930000</v>
      </c>
      <c r="D32" s="1">
        <v>-225768</v>
      </c>
      <c r="E32" s="1">
        <v>-42424</v>
      </c>
      <c r="F32" s="1">
        <v>-9090</v>
      </c>
      <c r="G32" s="1">
        <v>-225756</v>
      </c>
      <c r="H32" s="1">
        <v>-9090</v>
      </c>
      <c r="I32" s="1">
        <v>-42423</v>
      </c>
      <c r="J32" s="1">
        <v>-9090</v>
      </c>
      <c r="K32" s="1">
        <v>-225756</v>
      </c>
      <c r="L32" s="1">
        <v>-122423</v>
      </c>
      <c r="M32" s="1">
        <v>-9090</v>
      </c>
      <c r="N32" s="1">
        <v>-9090</v>
      </c>
      <c r="O32" s="4">
        <v>0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-3766790.07</v>
      </c>
      <c r="D33" s="1">
        <v>-659254.85</v>
      </c>
      <c r="E33" s="1">
        <v>-409220.85</v>
      </c>
      <c r="F33" s="1">
        <v>-242552.85</v>
      </c>
      <c r="G33" s="1">
        <v>-659217.85</v>
      </c>
      <c r="H33" s="1">
        <v>-278927.82</v>
      </c>
      <c r="I33" s="1">
        <v>-688844.85</v>
      </c>
      <c r="J33" s="1">
        <v>-169088</v>
      </c>
      <c r="K33" s="1">
        <v>-435753</v>
      </c>
      <c r="L33" s="1">
        <v>-185754</v>
      </c>
      <c r="M33" s="1">
        <v>-19088</v>
      </c>
      <c r="N33" s="1">
        <v>-19088</v>
      </c>
      <c r="O33" s="4">
        <v>0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-320000</v>
      </c>
      <c r="D34" s="1">
        <v>-29110</v>
      </c>
      <c r="E34" s="1">
        <v>-29089</v>
      </c>
      <c r="F34" s="1">
        <v>-29089</v>
      </c>
      <c r="G34" s="1">
        <v>-29089</v>
      </c>
      <c r="H34" s="1">
        <v>-29089</v>
      </c>
      <c r="I34" s="1">
        <v>-29089</v>
      </c>
      <c r="J34" s="1">
        <v>-29089</v>
      </c>
      <c r="K34" s="1">
        <v>-29089</v>
      </c>
      <c r="L34" s="1">
        <v>-29089</v>
      </c>
      <c r="M34" s="1">
        <v>-29089</v>
      </c>
      <c r="N34" s="1">
        <v>-29089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-318227</v>
      </c>
      <c r="D35" s="1">
        <v>-24957</v>
      </c>
      <c r="E35" s="1">
        <v>-24952</v>
      </c>
      <c r="F35" s="1">
        <v>-24952</v>
      </c>
      <c r="G35" s="1">
        <v>-74952</v>
      </c>
      <c r="H35" s="1">
        <v>-24952</v>
      </c>
      <c r="I35" s="1">
        <v>-24952</v>
      </c>
      <c r="J35" s="1">
        <v>-24952</v>
      </c>
      <c r="K35" s="1">
        <v>-24952</v>
      </c>
      <c r="L35" s="1">
        <v>-24952</v>
      </c>
      <c r="M35" s="1">
        <v>-24952</v>
      </c>
      <c r="N35" s="1">
        <v>-14952</v>
      </c>
      <c r="O35" s="4">
        <v>-3750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-1851840.71</v>
      </c>
      <c r="D36" s="1">
        <v>-478490</v>
      </c>
      <c r="E36" s="1">
        <v>-101818</v>
      </c>
      <c r="F36" s="1">
        <v>-1818</v>
      </c>
      <c r="G36" s="1">
        <v>-438483</v>
      </c>
      <c r="H36" s="1">
        <v>-81575.75</v>
      </c>
      <c r="I36" s="1">
        <v>-313098</v>
      </c>
      <c r="J36" s="1">
        <v>-2620.96</v>
      </c>
      <c r="K36" s="1">
        <v>-428483</v>
      </c>
      <c r="L36" s="1">
        <v>-1818</v>
      </c>
      <c r="M36" s="1">
        <v>-1818</v>
      </c>
      <c r="N36" s="1">
        <v>-1818</v>
      </c>
      <c r="O36" s="4">
        <v>0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-617592.06000000006</v>
      </c>
      <c r="D37" s="1">
        <v>-100662.03</v>
      </c>
      <c r="E37" s="1">
        <v>-100659.03</v>
      </c>
      <c r="F37" s="1">
        <v>-100659</v>
      </c>
      <c r="G37" s="1">
        <v>-100659</v>
      </c>
      <c r="H37" s="1">
        <v>-100659</v>
      </c>
      <c r="I37" s="1">
        <v>-100659</v>
      </c>
      <c r="J37" s="1">
        <v>-2727</v>
      </c>
      <c r="K37" s="1">
        <v>-2727</v>
      </c>
      <c r="L37" s="1">
        <v>-2727</v>
      </c>
      <c r="M37" s="1">
        <v>-2727</v>
      </c>
      <c r="N37" s="1">
        <v>-2727</v>
      </c>
      <c r="O37" s="4">
        <v>0</v>
      </c>
      <c r="P37" s="2"/>
    </row>
    <row r="38" spans="1:16" x14ac:dyDescent="0.2">
      <c r="A38" s="31" t="s">
        <v>42</v>
      </c>
      <c r="B38" s="32"/>
      <c r="C38" s="8">
        <f t="shared" si="1"/>
        <v>-2600000</v>
      </c>
      <c r="D38" s="11">
        <f>SUM(D39:D47)</f>
        <v>-1000000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-1000000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-600000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-2600000</v>
      </c>
      <c r="D42" s="1">
        <v>-1000000</v>
      </c>
      <c r="E42" s="1">
        <v>0</v>
      </c>
      <c r="F42" s="1">
        <v>0</v>
      </c>
      <c r="G42" s="1">
        <v>-1000000</v>
      </c>
      <c r="H42" s="1">
        <v>0</v>
      </c>
      <c r="I42" s="1">
        <v>0</v>
      </c>
      <c r="J42" s="1">
        <v>0</v>
      </c>
      <c r="K42" s="1">
        <v>-600000</v>
      </c>
      <c r="L42" s="1">
        <v>0</v>
      </c>
      <c r="M42" s="1">
        <v>0</v>
      </c>
      <c r="N42" s="1">
        <v>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31" t="s">
        <v>52</v>
      </c>
      <c r="B48" s="32"/>
      <c r="C48" s="8">
        <f t="shared" si="1"/>
        <v>-3120000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-1560000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-1560000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-2400000</v>
      </c>
      <c r="D49" s="1">
        <v>0</v>
      </c>
      <c r="E49" s="1">
        <v>0</v>
      </c>
      <c r="F49" s="1">
        <v>0</v>
      </c>
      <c r="G49" s="1">
        <v>0</v>
      </c>
      <c r="H49" s="1">
        <v>-1200000</v>
      </c>
      <c r="I49" s="1">
        <v>0</v>
      </c>
      <c r="J49" s="1">
        <v>0</v>
      </c>
      <c r="K49" s="1">
        <v>0</v>
      </c>
      <c r="L49" s="1">
        <v>-1200000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-500000</v>
      </c>
      <c r="D50" s="1">
        <v>0</v>
      </c>
      <c r="E50" s="1">
        <v>0</v>
      </c>
      <c r="F50" s="1">
        <v>0</v>
      </c>
      <c r="G50" s="1">
        <v>0</v>
      </c>
      <c r="H50" s="1">
        <v>-250000</v>
      </c>
      <c r="I50" s="1">
        <v>0</v>
      </c>
      <c r="J50" s="1">
        <v>0</v>
      </c>
      <c r="K50" s="1">
        <v>0</v>
      </c>
      <c r="L50" s="1">
        <v>-250000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-220000</v>
      </c>
      <c r="D54" s="1">
        <v>0</v>
      </c>
      <c r="E54" s="1">
        <v>0</v>
      </c>
      <c r="F54" s="1">
        <v>0</v>
      </c>
      <c r="G54" s="1">
        <v>0</v>
      </c>
      <c r="H54" s="1">
        <v>-110000</v>
      </c>
      <c r="I54" s="1">
        <v>0</v>
      </c>
      <c r="J54" s="1">
        <v>0</v>
      </c>
      <c r="K54" s="1">
        <v>0</v>
      </c>
      <c r="L54" s="1">
        <v>-110000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31" t="s">
        <v>62</v>
      </c>
      <c r="B58" s="32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31" t="s">
        <v>66</v>
      </c>
      <c r="B62" s="32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31" t="s">
        <v>74</v>
      </c>
      <c r="B71" s="32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31" t="s">
        <v>78</v>
      </c>
      <c r="B75" s="32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  <mergeCell ref="A9:B9"/>
    <mergeCell ref="A4:N4"/>
    <mergeCell ref="A1:O1"/>
    <mergeCell ref="A2:O2"/>
    <mergeCell ref="A3:O3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ALEJANDRA ALBERTO SERRANO</cp:lastModifiedBy>
  <cp:lastPrinted>2014-03-24T20:12:54Z</cp:lastPrinted>
  <dcterms:created xsi:type="dcterms:W3CDTF">2014-01-23T15:01:32Z</dcterms:created>
  <dcterms:modified xsi:type="dcterms:W3CDTF">2018-05-01T23:38:41Z</dcterms:modified>
</cp:coreProperties>
</file>