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7 GINA\ESTADOS FINANCIEROS\SEPTIEMBRE\LEY DISCIPLINA PRESUPUESTARI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B44" i="3"/>
  <c r="B59" i="3" s="1"/>
  <c r="C44" i="3"/>
  <c r="C59" i="3" s="1"/>
  <c r="E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<sst xmlns="http://schemas.openxmlformats.org/spreadsheetml/2006/main" count="121" uniqueCount="120">
  <si>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</si>
  <si>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</si>
  <si>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</si>
  <si>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</si>
  <si>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</si>
  <si>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</si>
  <si>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</si>
  <si>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</si>
  <si>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</si>
  <si>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</si>
  <si>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</si>
  <si>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</si>
  <si>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</si>
  <si>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</si>
  <si>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</si>
  <si>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</si>
  <si>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</si>
  <si>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</si>
  <si>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</si>
  <si>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</si>
  <si>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</si>
  <si>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</si>
  <si>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</si>
  <si>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</si>
  <si>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</si>
  <si>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</si>
  <si>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</si>
  <si>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</si>
  <si>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</si>
  <si>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</si>
  <si>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</si>
  <si>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</si>
  <si>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</si>
  <si>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</si>
  <si>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</si>
  <si>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</si>
  <si>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</si>
  <si>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</si>
  <si>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</si>
  <si>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</si>
  <si>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</si>
  <si>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</si>
  <si>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</si>
  <si>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</si>
  <si>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</si>
  <si>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</si>
  <si>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</si>
  <si>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</si>
  <si>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</si>
  <si>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</si>
  <si>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</si>
  <si>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</si>
  <si>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</si>
  <si>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</si>
  <si>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</si>
  <si>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</si>
  <si>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</si>
  <si>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</si>
  <si>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</si>
  <si>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</si>
  <si>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</si>
  <si>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</si>
  <si>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</si>
  <si>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</si>
  <si>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</si>
  <si>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</si>
  <si>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</si>
  <si>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</si>
  <si>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</si>
  <si>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</si>
  <si>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</si>
  <si>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</si>
  <si>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</si>
  <si>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</si>
  <si>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</si>
  <si>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</si>
  <si>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</si>
  <si>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</si>
  <si>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</si>
  <si>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</si>
  <si>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</si>
  <si>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</si>
  <si>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</si>
  <si>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</si>
  <si>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</si>
  <si>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</si>
  <si>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</si>
  <si>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</si>
  <si>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</si>
  <si>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</si>
  <si>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</si>
  <si>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</si>
  <si>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</si>
  <si>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</si>
  <si>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</si>
  <si>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</si>
  <si>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</si>
  <si>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</si>
  <si>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</si>
  <si>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</si>
  <si>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</si>
  <si>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</si>
  <si>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</si>
  <si>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</si>
  <si>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</si>
  <si>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</si>
  <si>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</si>
  <si>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</si>
  <si>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</si>
  <si>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</si>
  <si>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</si>
  <si>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</si>
  <si>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</si>
  <si>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</si>
  <si>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</si>
  <si>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</si>
  <si>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</si>
  <si>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</si>
  <si>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</si>
  <si>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POLITÉCNICA DE GUANAJUATO
Estado de Situación Financiera Detallado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</si>
</sst>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A12" sqref="A1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54895196.420000002</v>
      </c>
      <c r="C6" s="9">
        <f>SUM(C7:C13)</f>
        <v>28602848.949999999</v>
      </c>
      <c r="D6" s="5" t="s">
        <v>6</v>
      </c>
      <c r="E6" s="9">
        <f>SUM(E7:E15)</f>
        <v>1782760.9300000002</v>
      </c>
      <c r="F6" s="9">
        <f>SUM(F7:F15)</f>
        <v>40245596.600000001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296793.37</v>
      </c>
      <c r="F7" s="9">
        <v>811763.9</v>
      </c>
    </row>
    <row r="8" spans="1:6" x14ac:dyDescent="0.2">
      <c r="A8" s="10" t="s">
        <v>9</v>
      </c>
      <c r="B8" s="9">
        <v>54895196.420000002</v>
      </c>
      <c r="C8" s="9">
        <v>28602848.949999999</v>
      </c>
      <c r="D8" s="11" t="s">
        <v>10</v>
      </c>
      <c r="E8" s="9">
        <v>333396</v>
      </c>
      <c r="F8" s="9">
        <v>948043.9</v>
      </c>
    </row>
    <row r="9" spans="1:6" x14ac:dyDescent="0.2">
      <c r="A9" s="10" t="s">
        <v>11</v>
      </c>
      <c r="B9" s="9"/>
      <c r="C9" s="9"/>
      <c r="D9" s="11" t="s">
        <v>12</v>
      </c>
      <c r="E9" s="9">
        <v>27840</v>
      </c>
      <c r="F9" s="9">
        <v>113043.22</v>
      </c>
    </row>
    <row r="10" spans="1:6" x14ac:dyDescent="0.2">
      <c r="A10" s="10" t="s">
        <v>13</v>
      </c>
      <c r="B10" s="9"/>
      <c r="C10" s="9"/>
      <c r="D10" s="11" t="s">
        <v>14</v>
      </c>
      <c r="E10" s="9">
        <v>0</v>
      </c>
      <c r="F10" s="9">
        <v>-175</v>
      </c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1118655.56</v>
      </c>
      <c r="F13" s="9">
        <v>2644888.9700000002</v>
      </c>
    </row>
    <row r="14" spans="1:6" x14ac:dyDescent="0.2">
      <c r="A14" s="3" t="s">
        <v>21</v>
      </c>
      <c r="B14" s="9">
        <f>SUM(B15:B21)</f>
        <v>292649.58</v>
      </c>
      <c r="C14" s="9">
        <f>SUM(C15:C21)</f>
        <v>18487803.27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0</v>
      </c>
      <c r="C15" s="9">
        <v>18255953.66</v>
      </c>
      <c r="D15" s="11" t="s">
        <v>24</v>
      </c>
      <c r="E15" s="9">
        <v>6076</v>
      </c>
      <c r="F15" s="9">
        <v>35728031.609999999</v>
      </c>
    </row>
    <row r="16" spans="1:6" x14ac:dyDescent="0.2">
      <c r="A16" s="10" t="s">
        <v>25</v>
      </c>
      <c r="B16" s="9">
        <v>75000</v>
      </c>
      <c r="C16" s="9">
        <v>74999.039999999994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60957.58</v>
      </c>
      <c r="C17" s="9">
        <v>156850.57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10000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146692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9709960.1399999987</v>
      </c>
      <c r="C22" s="9">
        <f>SUM(C23:C27)</f>
        <v>13493411.1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9369497.4499999993</v>
      </c>
      <c r="C23" s="9">
        <v>13152948.41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340462.69</v>
      </c>
      <c r="C26" s="9">
        <v>340462.69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33036.94</v>
      </c>
      <c r="F39" s="9">
        <f>SUM(F40:F42)</f>
        <v>42098.22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33036.94</v>
      </c>
      <c r="F40" s="9">
        <v>42098.22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64897806.140000001</v>
      </c>
      <c r="C44" s="7">
        <f>C6+C14+C22+C28+C34+C35+C38</f>
        <v>60584063.32</v>
      </c>
      <c r="D44" s="8" t="s">
        <v>80</v>
      </c>
      <c r="E44" s="7">
        <f>E6+E16+E20+E23+E24+E28+E35+E39</f>
        <v>1815797.87</v>
      </c>
      <c r="F44" s="7">
        <f>F6+F16+F20+F23+F24+F28+F35+F39</f>
        <v>40287694.82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230187033.96000001</v>
      </c>
      <c r="C49" s="9">
        <v>218902498.56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97342287.590000004</v>
      </c>
      <c r="C50" s="9">
        <v>96314399.689999998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-62765163.75</v>
      </c>
      <c r="C52" s="9">
        <v>-63875546.490000002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1815797.87</v>
      </c>
      <c r="F56" s="7">
        <f>F54+F44</f>
        <v>40287694.82</v>
      </c>
    </row>
    <row r="57" spans="1:6" x14ac:dyDescent="0.2">
      <c r="A57" s="12" t="s">
        <v>100</v>
      </c>
      <c r="B57" s="7">
        <f>SUM(B47:B55)</f>
        <v>264764157.80000001</v>
      </c>
      <c r="C57" s="7">
        <f>SUM(C47:C55)</f>
        <v>251341351.75999999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329661963.94</v>
      </c>
      <c r="C59" s="7">
        <f>C44+C57</f>
        <v>311925415.07999998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353641293.69999999</v>
      </c>
      <c r="F60" s="9">
        <f>SUM(F61:F63)</f>
        <v>318326786.48000002</v>
      </c>
    </row>
    <row r="61" spans="1:6" x14ac:dyDescent="0.2">
      <c r="A61" s="13"/>
      <c r="B61" s="9"/>
      <c r="C61" s="9"/>
      <c r="D61" s="5" t="s">
        <v>104</v>
      </c>
      <c r="E61" s="9">
        <v>347497972.45999998</v>
      </c>
      <c r="F61" s="9">
        <v>312183465.24000001</v>
      </c>
    </row>
    <row r="62" spans="1:6" x14ac:dyDescent="0.2">
      <c r="A62" s="13"/>
      <c r="B62" s="9"/>
      <c r="C62" s="9"/>
      <c r="D62" s="5" t="s">
        <v>105</v>
      </c>
      <c r="E62" s="9">
        <v>6143321.2400000002</v>
      </c>
      <c r="F62" s="9">
        <v>6143321.2400000002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-25795123.010000005</v>
      </c>
      <c r="F65" s="9">
        <f>SUM(F66:F70)</f>
        <v>-46689066.219999999</v>
      </c>
    </row>
    <row r="66" spans="1:6" x14ac:dyDescent="0.2">
      <c r="A66" s="13"/>
      <c r="B66" s="9"/>
      <c r="C66" s="9"/>
      <c r="D66" s="5" t="s">
        <v>108</v>
      </c>
      <c r="E66" s="9">
        <v>22494870.829999998</v>
      </c>
      <c r="F66" s="9">
        <v>-1159294.71</v>
      </c>
    </row>
    <row r="67" spans="1:6" x14ac:dyDescent="0.2">
      <c r="A67" s="13"/>
      <c r="B67" s="9"/>
      <c r="C67" s="9"/>
      <c r="D67" s="5" t="s">
        <v>109</v>
      </c>
      <c r="E67" s="9">
        <v>-48289993.840000004</v>
      </c>
      <c r="F67" s="9">
        <v>-45529771.509999998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327846170.69</v>
      </c>
      <c r="F76" s="7">
        <f>F60+F65+F72</f>
        <v>271637720.25999999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329661968.56</v>
      </c>
      <c r="F78" s="7">
        <f>F56+F76</f>
        <v>311925415.07999998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2017-01-11T17:17:46Z</dcterms:created>
  <dcterms:modified xsi:type="dcterms:W3CDTF">2017-10-13T19:21:18Z</dcterms:modified>
</cp:coreProperties>
</file>