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FREDY\2017\4    INFORMACIÓN CONTABLE\05  EFE\"/>
    </mc:Choice>
  </mc:AlternateContent>
  <bookViews>
    <workbookView xWindow="0" yWindow="0" windowWidth="28800" windowHeight="12135"/>
  </bookViews>
  <sheets>
    <sheet name="EFE" sheetId="1" r:id="rId1"/>
  </sheets>
  <definedNames>
    <definedName name="_xlnm.Print_Area" localSheetId="0">EFE!$A$1:$Q$57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4" i="1" s="1"/>
  <c r="O35" i="1"/>
  <c r="O34" i="1" s="1"/>
  <c r="P29" i="1"/>
  <c r="P28" i="1" s="1"/>
  <c r="O29" i="1"/>
  <c r="O28" i="1" s="1"/>
  <c r="H27" i="1"/>
  <c r="G27" i="1"/>
  <c r="P19" i="1"/>
  <c r="O19" i="1"/>
  <c r="P14" i="1"/>
  <c r="P23" i="1" s="1"/>
  <c r="O14" i="1"/>
  <c r="O23" i="1" s="1"/>
  <c r="H14" i="1"/>
  <c r="H48" i="1" s="1"/>
  <c r="G14" i="1"/>
  <c r="G48" i="1" s="1"/>
  <c r="O40" i="1" l="1"/>
  <c r="O43" i="1" s="1"/>
  <c r="O48" i="1" s="1"/>
  <c r="P40" i="1"/>
  <c r="P43" i="1" s="1"/>
  <c r="P48" i="1" s="1"/>
</calcChain>
</file>

<file path=xl/sharedStrings.xml><?xml version="1.0" encoding="utf-8"?>
<sst xmlns="http://schemas.openxmlformats.org/spreadsheetml/2006/main" count="68" uniqueCount="59">
  <si>
    <t>ESTADOS DE FLUJOS DE EFECTIVO</t>
  </si>
  <si>
    <t>Al 31 de Marzo del 2017</t>
  </si>
  <si>
    <t>(Pesos)</t>
  </si>
  <si>
    <t>Ente Público:</t>
  </si>
  <si>
    <t>UNIVERSIDAD POLITÉCNICA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</si>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</sst>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_-* #,##0.00_-;\-* #,##0.00_-;_-* &quot;-&quot;??_-;_-@_-"/>
    <numFmt numFmtId="166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4" fontId="3" fillId="0" borderId="0"/>
  </cellStyleXfs>
  <cellXfs count="74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6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4" fontId="3" fillId="3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165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165" fontId="2" fillId="3" borderId="1" xfId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/>
    <xf numFmtId="165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165" fontId="3" fillId="3" borderId="1" xfId="1" applyFont="1" applyFill="1" applyBorder="1" applyAlignment="1" applyProtection="1">
      <protection locked="0"/>
    </xf>
    <xf numFmtId="165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57"/>
  <sheetViews>
    <sheetView showGridLines="0" tabSelected="1" showWhiteSpace="0" topLeftCell="A37" zoomScale="80" zoomScaleNormal="80" workbookViewId="0">
      <selection activeCell="H62" sqref="H62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2016</v>
      </c>
      <c r="H9" s="23">
        <v>2014</v>
      </c>
      <c r="I9" s="24"/>
      <c r="J9" s="21" t="s">
        <v>5</v>
      </c>
      <c r="K9" s="21"/>
      <c r="L9" s="21"/>
      <c r="M9" s="21"/>
      <c r="N9" s="22"/>
      <c r="O9" s="23">
        <v>2016</v>
      </c>
      <c r="P9" s="23">
        <v>2014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38648038.589999996</v>
      </c>
      <c r="H14" s="35">
        <f>SUM(H15:H25)</f>
        <v>103046247.17</v>
      </c>
      <c r="I14" s="31"/>
      <c r="J14" s="31"/>
      <c r="K14" s="33" t="s">
        <v>8</v>
      </c>
      <c r="L14" s="33"/>
      <c r="M14" s="33"/>
      <c r="N14" s="33"/>
      <c r="O14" s="35">
        <f>SUM(O15:O17)</f>
        <v>33407056.790000003</v>
      </c>
      <c r="P14" s="35">
        <f>SUM(P15:P17)</f>
        <v>-31008150.18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32895495.530000001</v>
      </c>
      <c r="P15" s="37">
        <v>-32387761.34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511561.26</v>
      </c>
      <c r="P16" s="37">
        <v>1480690.16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0</v>
      </c>
      <c r="P17" s="37">
        <v>-101079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813928.16</v>
      </c>
      <c r="H19" s="37">
        <v>2741040.49</v>
      </c>
      <c r="I19" s="31"/>
      <c r="J19" s="31"/>
      <c r="K19" s="40" t="s">
        <v>17</v>
      </c>
      <c r="L19" s="40"/>
      <c r="M19" s="40"/>
      <c r="N19" s="40"/>
      <c r="O19" s="35">
        <f>SUM(O20:O22)</f>
        <v>1985803.4</v>
      </c>
      <c r="P19" s="35">
        <f>SUM(P20:P22)</f>
        <v>9262931.209999999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777070.61</v>
      </c>
      <c r="H20" s="37">
        <v>4355344.4800000004</v>
      </c>
      <c r="I20" s="31"/>
      <c r="J20" s="31"/>
      <c r="K20" s="28"/>
      <c r="L20" s="39" t="s">
        <v>10</v>
      </c>
      <c r="M20" s="39"/>
      <c r="N20" s="39"/>
      <c r="O20" s="37">
        <v>533873.76</v>
      </c>
      <c r="P20" s="37">
        <v>6363076.4299999997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0</v>
      </c>
      <c r="H21" s="37">
        <v>2236120</v>
      </c>
      <c r="I21" s="31"/>
      <c r="J21" s="31"/>
      <c r="K21" s="28"/>
      <c r="L21" s="38" t="s">
        <v>12</v>
      </c>
      <c r="M21" s="38"/>
      <c r="N21" s="38"/>
      <c r="O21" s="37">
        <v>1451929.64</v>
      </c>
      <c r="P21" s="37">
        <v>2899854.78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6504833</v>
      </c>
      <c r="H23" s="37">
        <v>32893305.489999998</v>
      </c>
      <c r="I23" s="31"/>
      <c r="J23" s="31"/>
      <c r="K23" s="33" t="s">
        <v>23</v>
      </c>
      <c r="L23" s="33"/>
      <c r="M23" s="33"/>
      <c r="N23" s="33"/>
      <c r="O23" s="35">
        <f>O14-O19</f>
        <v>31421253.390000004</v>
      </c>
      <c r="P23" s="35">
        <f>P14-P19</f>
        <v>-40271081.390000001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30438347.859999999</v>
      </c>
      <c r="H24" s="37">
        <v>60637702.770000003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v>113858.96</v>
      </c>
      <c r="H25" s="37">
        <v>182733.94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23307626.77</v>
      </c>
      <c r="H27" s="35">
        <f>SUM(H28:H46)</f>
        <v>96295386.460000008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v>17139050.879999999</v>
      </c>
      <c r="H28" s="37">
        <v>70876572.969999999</v>
      </c>
      <c r="I28" s="31"/>
      <c r="J28" s="31"/>
      <c r="K28" s="40" t="s">
        <v>8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v>2171102.94</v>
      </c>
      <c r="H29" s="37">
        <v>5481056.79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7">
        <v>3073416.29</v>
      </c>
      <c r="H30" s="37">
        <v>15306389.67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42"/>
      <c r="H31" s="42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21693983.300000001</v>
      </c>
      <c r="P34" s="35">
        <f>P35+P38</f>
        <v>-194214.8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42">
        <v>924056.66</v>
      </c>
      <c r="H35" s="42">
        <v>4631367.03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21693983.300000001</v>
      </c>
      <c r="P38" s="37">
        <v>-194214.8</v>
      </c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-21693983.300000001</v>
      </c>
      <c r="P40" s="35">
        <f>P28-P34</f>
        <v>194214.8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3" t="s">
        <v>48</v>
      </c>
      <c r="K43" s="43"/>
      <c r="L43" s="43"/>
      <c r="M43" s="43"/>
      <c r="N43" s="43"/>
      <c r="O43" s="44">
        <f>G48+O23+O40</f>
        <v>25067681.91</v>
      </c>
      <c r="P43" s="44">
        <f>H48+P23+P40</f>
        <v>-33326005.880000006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3" t="s">
        <v>51</v>
      </c>
      <c r="K47" s="43"/>
      <c r="L47" s="43"/>
      <c r="M47" s="43"/>
      <c r="N47" s="43"/>
      <c r="O47" s="44">
        <v>28602848.949999999</v>
      </c>
      <c r="P47" s="44">
        <v>61928854.829999998</v>
      </c>
      <c r="Q47" s="29"/>
    </row>
    <row r="48" spans="1:17" s="48" customFormat="1" x14ac:dyDescent="0.2">
      <c r="A48" s="45"/>
      <c r="B48" s="46"/>
      <c r="C48" s="33" t="s">
        <v>52</v>
      </c>
      <c r="D48" s="33"/>
      <c r="E48" s="33"/>
      <c r="F48" s="33"/>
      <c r="G48" s="44">
        <f>G14-G27</f>
        <v>15340411.819999997</v>
      </c>
      <c r="H48" s="44">
        <f>H14-H27</f>
        <v>6750860.7099999934</v>
      </c>
      <c r="I48" s="46"/>
      <c r="J48" s="43" t="s">
        <v>53</v>
      </c>
      <c r="K48" s="43"/>
      <c r="L48" s="43"/>
      <c r="M48" s="43"/>
      <c r="N48" s="43"/>
      <c r="O48" s="44">
        <f>+O47+O43</f>
        <v>53670530.859999999</v>
      </c>
      <c r="P48" s="44">
        <f>+P43+P47</f>
        <v>28602848.949999992</v>
      </c>
      <c r="Q48" s="47"/>
    </row>
    <row r="49" spans="1:17" s="48" customFormat="1" x14ac:dyDescent="0.2">
      <c r="A49" s="45"/>
      <c r="B49" s="46"/>
      <c r="C49" s="40"/>
      <c r="D49" s="40"/>
      <c r="E49" s="40"/>
      <c r="F49" s="40"/>
      <c r="G49" s="44"/>
      <c r="H49" s="44"/>
      <c r="I49" s="46"/>
      <c r="O49" s="49"/>
      <c r="Q49" s="47"/>
    </row>
    <row r="50" spans="1:17" ht="14.25" customHeight="1" x14ac:dyDescent="0.2">
      <c r="A50" s="50"/>
      <c r="B50" s="51"/>
      <c r="C50" s="52"/>
      <c r="D50" s="52"/>
      <c r="E50" s="52"/>
      <c r="F50" s="52"/>
      <c r="G50" s="53"/>
      <c r="H50" s="53"/>
      <c r="I50" s="51"/>
      <c r="J50" s="54"/>
      <c r="K50" s="54"/>
      <c r="L50" s="54"/>
      <c r="M50" s="54"/>
      <c r="N50" s="54"/>
      <c r="O50" s="55"/>
      <c r="P50" s="54"/>
      <c r="Q50" s="56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7" t="s">
        <v>54</v>
      </c>
      <c r="C53" s="58"/>
      <c r="D53" s="58"/>
      <c r="E53" s="58"/>
      <c r="F53" s="58"/>
      <c r="G53" s="58"/>
      <c r="H53" s="58"/>
      <c r="I53" s="58"/>
      <c r="J53" s="58"/>
      <c r="K53" s="4"/>
      <c r="L53" s="4"/>
      <c r="M53" s="4"/>
      <c r="N53" s="4"/>
      <c r="O53" s="59"/>
      <c r="P53" s="4"/>
      <c r="Q53" s="4"/>
    </row>
    <row r="54" spans="1:17" ht="22.5" customHeight="1" x14ac:dyDescent="0.2">
      <c r="A54" s="4"/>
      <c r="B54" s="58"/>
      <c r="C54" s="60"/>
      <c r="D54" s="61"/>
      <c r="E54" s="61"/>
      <c r="F54" s="4"/>
      <c r="G54" s="62"/>
      <c r="H54" s="60"/>
      <c r="I54" s="61"/>
      <c r="J54" s="61"/>
      <c r="K54" s="4"/>
      <c r="L54" s="4"/>
      <c r="M54" s="4"/>
      <c r="N54" s="4"/>
      <c r="O54" s="59"/>
      <c r="P54" s="4"/>
      <c r="Q54" s="4"/>
    </row>
    <row r="55" spans="1:17" ht="29.25" customHeight="1" x14ac:dyDescent="0.2">
      <c r="A55" s="4"/>
      <c r="B55" s="58"/>
      <c r="C55" s="60"/>
      <c r="D55" s="63"/>
      <c r="E55" s="63"/>
      <c r="F55" s="64"/>
      <c r="G55" s="64"/>
      <c r="H55" s="60"/>
      <c r="I55" s="61"/>
      <c r="J55" s="61"/>
      <c r="K55" s="4"/>
      <c r="L55" s="65"/>
      <c r="M55" s="65"/>
      <c r="N55" s="65"/>
      <c r="O55" s="65"/>
      <c r="P55" s="4"/>
      <c r="Q55" s="4"/>
    </row>
    <row r="56" spans="1:17" ht="14.1" customHeight="1" x14ac:dyDescent="0.2">
      <c r="A56" s="4"/>
      <c r="B56" s="66"/>
      <c r="C56" s="4"/>
      <c r="D56" s="67" t="s">
        <v>55</v>
      </c>
      <c r="E56" s="67"/>
      <c r="F56" s="68"/>
      <c r="G56" s="68"/>
      <c r="H56" s="4"/>
      <c r="I56" s="69"/>
      <c r="J56" s="4"/>
      <c r="K56" s="6"/>
      <c r="L56" s="70" t="s">
        <v>56</v>
      </c>
      <c r="M56" s="70"/>
      <c r="N56" s="70"/>
      <c r="O56" s="70"/>
      <c r="P56" s="4"/>
      <c r="Q56" s="4"/>
    </row>
    <row r="57" spans="1:17" ht="14.1" customHeight="1" x14ac:dyDescent="0.2">
      <c r="A57" s="4"/>
      <c r="B57" s="71"/>
      <c r="C57" s="4"/>
      <c r="D57" s="72" t="s">
        <v>57</v>
      </c>
      <c r="E57" s="72"/>
      <c r="F57" s="72"/>
      <c r="G57" s="72"/>
      <c r="H57" s="4"/>
      <c r="I57" s="69"/>
      <c r="J57" s="4"/>
      <c r="L57" s="73" t="s">
        <v>58</v>
      </c>
      <c r="M57" s="73"/>
      <c r="N57" s="73"/>
      <c r="O57" s="73"/>
      <c r="P57" s="4"/>
      <c r="Q57" s="4"/>
    </row>
  </sheetData>
  <sheetProtection formatCells="0" selectLockedCells="1"/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2017-07-17T00:51:12Z</dcterms:created>
  <dcterms:modified xsi:type="dcterms:W3CDTF">2017-07-17T00:51:41Z</dcterms:modified>
</cp:coreProperties>
</file>