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4  ECSF\"/>
    </mc:Choice>
  </mc:AlternateContent>
  <bookViews>
    <workbookView xWindow="0" yWindow="0" windowWidth="28800" windowHeight="121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J38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D24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J14" i="1" s="1"/>
  <c r="J12" i="1" s="1"/>
  <c r="E16" i="1"/>
  <c r="E14" i="1" s="1"/>
  <c r="J36" i="1" l="1"/>
  <c r="J52" i="1"/>
  <c r="J50" i="1" s="1"/>
  <c r="I36" i="1"/>
  <c r="I34" i="1" s="1"/>
  <c r="D14" i="1"/>
  <c r="D12" i="1" s="1"/>
  <c r="E27" i="1"/>
  <c r="E24" i="1" s="1"/>
  <c r="E12" i="1" s="1"/>
  <c r="J44" i="1"/>
  <c r="J42" i="1" s="1"/>
  <c r="I14" i="1"/>
  <c r="I12" i="1" s="1"/>
  <c r="J34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<sst xmlns="http://schemas.openxmlformats.org/spreadsheetml/2006/main" count="66" uniqueCount="63">
  <si>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</si>
  <si>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2017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</si>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</sst>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164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164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164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4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ownloads/Formatos%20Fros%20y%20Pptales%201er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53670530.859999999</v>
          </cell>
          <cell r="E16">
            <v>28602848.949999999</v>
          </cell>
          <cell r="I16">
            <v>1871275.71</v>
          </cell>
          <cell r="J16">
            <v>40245596.600000001</v>
          </cell>
        </row>
        <row r="17">
          <cell r="D17">
            <v>247055.21</v>
          </cell>
          <cell r="E17">
            <v>18487803.27</v>
          </cell>
          <cell r="I17">
            <v>0</v>
          </cell>
          <cell r="J17">
            <v>0</v>
          </cell>
        </row>
        <row r="18">
          <cell r="D18">
            <v>14358875.810000001</v>
          </cell>
          <cell r="E18">
            <v>13493411.1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33036.94</v>
          </cell>
          <cell r="J23">
            <v>42098.22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219436372.31999999</v>
          </cell>
          <cell r="E31">
            <v>218902498.56</v>
          </cell>
          <cell r="I31">
            <v>0</v>
          </cell>
          <cell r="J31">
            <v>0</v>
          </cell>
        </row>
        <row r="32">
          <cell r="D32">
            <v>97766329.329999998</v>
          </cell>
          <cell r="E32">
            <v>96314399.689999998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-63875546.490000002</v>
          </cell>
          <cell r="E34">
            <v>-63875546.490000002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345590522.02999997</v>
          </cell>
          <cell r="J44">
            <v>312183465.24000001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15340412.84</v>
          </cell>
          <cell r="J50">
            <v>-1159294.71</v>
          </cell>
        </row>
        <row r="51">
          <cell r="I51">
            <v>-47374951.719999999</v>
          </cell>
          <cell r="J51">
            <v>-45529771.509999998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2"/>
  <sheetViews>
    <sheetView showGridLines="0" tabSelected="1" zoomScale="80" zoomScaleNormal="80" zoomScalePageLayoutView="80" workbookViewId="0">
      <selection activeCell="B30" sqref="B30:C30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18240748.059999999</v>
      </c>
      <c r="E12" s="36">
        <f>E14+E24</f>
        <v>27918950.019999992</v>
      </c>
      <c r="F12" s="33"/>
      <c r="G12" s="35" t="s">
        <v>9</v>
      </c>
      <c r="H12" s="35"/>
      <c r="I12" s="36">
        <f>I14+I25</f>
        <v>0</v>
      </c>
      <c r="J12" s="36">
        <f>J14+J25</f>
        <v>38383382.170000002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18240748.059999999</v>
      </c>
      <c r="E14" s="36">
        <f>SUM(E16:E22)</f>
        <v>25933146.620000001</v>
      </c>
      <c r="F14" s="33"/>
      <c r="G14" s="35" t="s">
        <v>11</v>
      </c>
      <c r="H14" s="35"/>
      <c r="I14" s="36">
        <f>SUM(I16:I23)</f>
        <v>0</v>
      </c>
      <c r="J14" s="36">
        <f>SUM(J16:J23)</f>
        <v>38383382.170000002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25067681.91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38374320.890000001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18240748.059999999</v>
      </c>
      <c r="E17" s="42">
        <f>IF(D17&gt;0,0,[1]ESF!D17-[1]ESF!E17)</f>
        <v>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0</v>
      </c>
      <c r="E18" s="42">
        <f>IF(D18&gt;0,0,[1]ESF!D18-[1]ESF!E18)</f>
        <v>865464.71000000089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9061.2799999999988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1985803.3999999911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533873.75999999046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1451929.6400000006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49906764.339999959</v>
      </c>
      <c r="J34" s="36">
        <f>J36+J42+J50</f>
        <v>1845180.2100000009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33407056.789999962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33407056.789999962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16499707.550000001</v>
      </c>
      <c r="J42" s="36">
        <f>SUM(J44:J48)</f>
        <v>1845180.2100000009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16499707.550000001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1845180.2100000009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2017-07-17T00:52:27Z</dcterms:created>
  <dcterms:modified xsi:type="dcterms:W3CDTF">2017-07-17T00:53:05Z</dcterms:modified>
</cp:coreProperties>
</file>