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4    INFORMACIÓN CONTABLE\02  ESF\"/>
    </mc:Choice>
  </mc:AlternateContent>
  <bookViews>
    <workbookView xWindow="0" yWindow="0" windowWidth="28800" windowHeight="1213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<sst xmlns="http://schemas.openxmlformats.org/spreadsheetml/2006/main" count="72" uniqueCount="70">
  <si>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</si>
  <si>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2017 y   Diciembre 2016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</si>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</sst>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&quot;-&quot;??_-;_-@_-"/>
    <numFmt numFmtId="166" formatCode="0_ ;\-0\ 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2"/>
  <sheetViews>
    <sheetView showGridLines="0" tabSelected="1" zoomScale="80" zoomScaleNormal="80" zoomScalePageLayoutView="80" workbookViewId="0">
      <selection activeCell="C25" sqref="C25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53670530.859999999</v>
      </c>
      <c r="E16" s="44">
        <v>28602848.949999999</v>
      </c>
      <c r="G16" s="43" t="s">
        <v>12</v>
      </c>
      <c r="H16" s="43"/>
      <c r="I16" s="44">
        <v>1871275.71</v>
      </c>
      <c r="J16" s="44">
        <v>40245596.600000001</v>
      </c>
      <c r="K16" s="30"/>
    </row>
    <row r="17" spans="1:11" x14ac:dyDescent="0.2">
      <c r="A17" s="31"/>
      <c r="B17" s="43" t="s">
        <v>13</v>
      </c>
      <c r="C17" s="43"/>
      <c r="D17" s="44">
        <v>247055.21</v>
      </c>
      <c r="E17" s="44">
        <v>18487803.27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14358875.810000001</v>
      </c>
      <c r="E18" s="44">
        <v>13493411.1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33036.94</v>
      </c>
      <c r="J23" s="44">
        <v>42098.22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68276461.879999995</v>
      </c>
      <c r="E24" s="50">
        <f>SUM(E16:E22)</f>
        <v>60584063.32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1904312.65</v>
      </c>
      <c r="J25" s="50">
        <f>SUM(J16:J23)</f>
        <v>40287694.82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219436372.31999999</v>
      </c>
      <c r="E31" s="44">
        <v>218902498.56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97766329.329999998</v>
      </c>
      <c r="E32" s="44">
        <v>96314399.689999998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/>
      <c r="E33" s="44"/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-63875546.490000002</v>
      </c>
      <c r="E34" s="44">
        <v>-63875546.490000002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1904312.65</v>
      </c>
      <c r="J38" s="50">
        <f>J25+J36</f>
        <v>40287694.82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253327155.15999997</v>
      </c>
      <c r="E39" s="50">
        <f>SUM(E29:E37)</f>
        <v>251341351.75999999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321603617.03999996</v>
      </c>
      <c r="E41" s="50">
        <f>E24+E39</f>
        <v>311925415.07999998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351733843.26999998</v>
      </c>
      <c r="J42" s="50">
        <f>SUM(J44:J46)</f>
        <v>318326786.48000002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345590522.02999997</v>
      </c>
      <c r="J44" s="44">
        <v>312183465.24000001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6143321.2400000002</v>
      </c>
      <c r="J45" s="44">
        <v>6143321.2400000002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-32034538.879999999</v>
      </c>
      <c r="J48" s="50">
        <f>SUM(J50:J54)</f>
        <v>-46689066.219999999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15340412.84</v>
      </c>
      <c r="J50" s="44">
        <v>-1159294.71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-47374951.719999999</v>
      </c>
      <c r="J51" s="44">
        <v>-45529771.509999998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319699304.38999999</v>
      </c>
      <c r="J61" s="50">
        <f>J42+J48+J56</f>
        <v>271637720.25999999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321603617.03999996</v>
      </c>
      <c r="J63" s="50">
        <f>J38+J61</f>
        <v>311925415.07999998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2017-07-17T00:46:02Z</dcterms:created>
  <dcterms:modified xsi:type="dcterms:W3CDTF">2017-07-17T00:47:16Z</dcterms:modified>
</cp:coreProperties>
</file>