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4    INFORMACIÓN CONTABLE\01  EA\"/>
    </mc:Choice>
  </mc:AlternateContent>
  <bookViews>
    <workbookView xWindow="0" yWindow="0" windowWidth="28800" windowHeight="1213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J13" i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<sst xmlns="http://schemas.openxmlformats.org/spreadsheetml/2006/main" count="68" uniqueCount="66">
  <si>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</si>
  <si>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del 2017 y  Diciembre 2016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</si>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</sst>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3:K66"/>
  <sheetViews>
    <sheetView showGridLines="0" tabSelected="1" showRuler="0" topLeftCell="A34" zoomScale="85" zoomScaleNormal="85" zoomScalePageLayoutView="70" workbookViewId="0">
      <selection activeCell="C44" sqref="C4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1590998.77</v>
      </c>
      <c r="E13" s="37">
        <f>SUM(E14:E21)</f>
        <v>9332504.9700000007</v>
      </c>
      <c r="F13" s="32"/>
      <c r="G13" s="30" t="s">
        <v>9</v>
      </c>
      <c r="H13" s="30"/>
      <c r="I13" s="37">
        <f>SUM(I14:I16)</f>
        <v>22383570.109999999</v>
      </c>
      <c r="J13" s="37">
        <f>SUM(J14:J16)</f>
        <v>91664019.430000007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17139050.879999999</v>
      </c>
      <c r="J14" s="41">
        <v>70876572.969999999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2171102.94</v>
      </c>
      <c r="J15" s="41">
        <v>5481056.79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3073416.29</v>
      </c>
      <c r="J16" s="41">
        <v>15306389.67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813928.16</v>
      </c>
      <c r="E18" s="41">
        <v>2741040.49</v>
      </c>
      <c r="F18" s="32"/>
      <c r="G18" s="30" t="s">
        <v>18</v>
      </c>
      <c r="H18" s="30"/>
      <c r="I18" s="37">
        <f>SUM(I19:I27)</f>
        <v>924056.66</v>
      </c>
      <c r="J18" s="37">
        <f>SUM(J19:J27)</f>
        <v>4631367.03</v>
      </c>
      <c r="K18" s="38"/>
    </row>
    <row r="19" spans="1:11" x14ac:dyDescent="0.2">
      <c r="A19" s="39"/>
      <c r="B19" s="40" t="s">
        <v>19</v>
      </c>
      <c r="C19" s="40"/>
      <c r="D19" s="41">
        <v>777070.61</v>
      </c>
      <c r="E19" s="41">
        <v>4355344.4800000004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2236120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924056.66</v>
      </c>
      <c r="J22" s="41">
        <v>4631367.03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36943180.859999999</v>
      </c>
      <c r="E23" s="37">
        <f>SUM(E24:E25)</f>
        <v>93531008.260000005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6504833</v>
      </c>
      <c r="E24" s="46">
        <v>32893305.489999998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30438347.859999999</v>
      </c>
      <c r="E25" s="41">
        <v>60637702.770000003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113858.95999999999</v>
      </c>
      <c r="E27" s="37">
        <f>SUM(E28:E32)</f>
        <v>182733.93999999997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113861.17</v>
      </c>
      <c r="E28" s="41">
        <v>182730.86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-2.21</v>
      </c>
      <c r="E32" s="41">
        <v>3.08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38648038.590000004</v>
      </c>
      <c r="E34" s="50">
        <f>E13+E23+E27</f>
        <v>103046247.17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-1.02</v>
      </c>
      <c r="J41" s="52">
        <f>SUM(J42:J47)</f>
        <v>7910155.4199999999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7910155.4199999999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-1.02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23307625.75</v>
      </c>
      <c r="J52" s="54">
        <f>J13+J18+J29+J34+J41+J49</f>
        <v>104205541.88000001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D34-I52</f>
        <v>15340412.840000004</v>
      </c>
      <c r="J54" s="54">
        <f>E34-J52</f>
        <v>-1159294.7100000083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2017-07-17T00:47:52Z</dcterms:created>
  <dcterms:modified xsi:type="dcterms:W3CDTF">2017-07-17T00:48:35Z</dcterms:modified>
</cp:coreProperties>
</file>