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F41" i="1" s="1"/>
  <c r="H11" i="1"/>
  <c r="H41" i="1" s="1"/>
  <c r="I11" i="1"/>
  <c r="J11" i="1"/>
  <c r="J41" i="1" s="1"/>
  <c r="K11" i="1"/>
  <c r="G12" i="1"/>
  <c r="G11" i="1" s="1"/>
  <c r="G41" i="1" s="1"/>
  <c r="L12" i="1"/>
  <c r="L11" i="1" s="1"/>
  <c r="L13" i="1"/>
  <c r="E14" i="1"/>
  <c r="F14" i="1"/>
  <c r="G14" i="1"/>
  <c r="L14" i="1" s="1"/>
  <c r="I14" i="1"/>
  <c r="K14" i="1"/>
  <c r="G15" i="1"/>
  <c r="L15" i="1" s="1"/>
  <c r="L16" i="1"/>
  <c r="G17" i="1"/>
  <c r="L17" i="1"/>
  <c r="L18" i="1"/>
  <c r="L19" i="1"/>
  <c r="L20" i="1"/>
  <c r="L21" i="1"/>
  <c r="L22" i="1"/>
  <c r="E23" i="1"/>
  <c r="F23" i="1"/>
  <c r="G23" i="1"/>
  <c r="H23" i="1"/>
  <c r="I23" i="1"/>
  <c r="J23" i="1"/>
  <c r="K23" i="1"/>
  <c r="G24" i="1"/>
  <c r="L24" i="1"/>
  <c r="L23" i="1" s="1"/>
  <c r="L25" i="1"/>
  <c r="L26" i="1"/>
  <c r="E27" i="1"/>
  <c r="L27" i="1"/>
  <c r="L28" i="1"/>
  <c r="L29" i="1"/>
  <c r="E30" i="1"/>
  <c r="L30" i="1"/>
  <c r="L31" i="1"/>
  <c r="L32" i="1"/>
  <c r="L33" i="1"/>
  <c r="L34" i="1"/>
  <c r="E35" i="1"/>
  <c r="E41" i="1" s="1"/>
  <c r="L35" i="1"/>
  <c r="L36" i="1"/>
  <c r="L37" i="1"/>
  <c r="L38" i="1"/>
  <c r="L39" i="1"/>
  <c r="I41" i="1"/>
  <c r="K41" i="1"/>
  <c r="L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<sst xmlns="http://schemas.openxmlformats.org/spreadsheetml/2006/main" count="52" uniqueCount="52">
  <si>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</si>
  <si>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</si>
  <si>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</si>
  <si>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</si>
  <si>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</si>
  <si>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</si>
  <si>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</si>
  <si>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</si>
  <si>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</si>
  <si>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</si>
  <si>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</si>
  <si>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</si>
  <si>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</si>
  <si>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</si>
  <si>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</si>
  <si>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</si>
  <si>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</si>
  <si>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</si>
  <si>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</si>
  <si>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</si>
  <si>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</si>
  <si>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</si>
  <si>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</si>
  <si>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</si>
  <si>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</si>
  <si>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</si>
  <si>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</si>
  <si>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</si>
  <si>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</si>
  <si>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</si>
  <si>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</si>
  <si>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</si>
  <si>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</si>
  <si>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</si>
  <si>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</si>
  <si>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</si>
  <si>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</si>
  <si>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</si>
  <si>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</si>
  <si>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</si>
  <si>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</si>
  <si>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</si>
  <si>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</si>
  <si>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</si>
  <si>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</si>
  <si>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</si>
  <si>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</si>
  <si>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</si>
  <si>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UNIVERSIDAD POLITÉCNICA DE GUANAJUATO</t>
  </si>
  <si>
    <t>Ente Público:</t>
  </si>
  <si>
    <t>Del 1 de Enero al 30 de Junio de 2016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</si>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</sst>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6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" fontId="4" fillId="0" borderId="1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11" borderId="10" xfId="0" applyNumberFormat="1" applyFont="1" applyFill="1" applyBorder="1" applyAlignment="1">
      <alignment horizontal="right" vertical="center" wrapText="1"/>
    </xf>
    <xf numFmtId="43" fontId="5" fillId="11" borderId="12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0" xfId="1" applyFont="1" applyFill="1" applyBorder="1" applyAlignment="1">
      <alignment horizontal="right" vertical="center" wrapText="1"/>
    </xf>
    <xf numFmtId="0" fontId="4" fillId="11" borderId="10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right" vertical="center" wrapText="1"/>
    </xf>
    <xf numFmtId="0" fontId="4" fillId="11" borderId="11" xfId="0" applyFont="1" applyFill="1" applyBorder="1" applyAlignment="1">
      <alignment horizontal="right" vertical="center" wrapText="1"/>
    </xf>
    <xf numFmtId="4" fontId="4" fillId="11" borderId="10" xfId="0" applyNumberFormat="1" applyFont="1" applyFill="1" applyBorder="1" applyAlignment="1">
      <alignment horizontal="right" vertical="center" wrapText="1"/>
    </xf>
    <xf numFmtId="43" fontId="6" fillId="11" borderId="10" xfId="1" applyFont="1" applyFill="1" applyBorder="1" applyAlignment="1">
      <alignment horizontal="right" vertical="center" wrapText="1"/>
    </xf>
    <xf numFmtId="43" fontId="6" fillId="11" borderId="0" xfId="1" applyFont="1" applyFill="1" applyBorder="1" applyAlignment="1">
      <alignment horizontal="right" vertical="center" wrapText="1"/>
    </xf>
    <xf numFmtId="43" fontId="4" fillId="11" borderId="10" xfId="1" applyFont="1" applyFill="1" applyBorder="1" applyAlignment="1">
      <alignment horizontal="right" vertical="top" wrapText="1"/>
    </xf>
    <xf numFmtId="43" fontId="4" fillId="11" borderId="0" xfId="1" applyFont="1" applyFill="1" applyBorder="1" applyAlignment="1">
      <alignment horizontal="right" vertical="top" wrapText="1"/>
    </xf>
    <xf numFmtId="43" fontId="4" fillId="11" borderId="11" xfId="1" applyFont="1" applyFill="1" applyBorder="1" applyAlignment="1">
      <alignment horizontal="right" vertical="top" wrapText="1"/>
    </xf>
    <xf numFmtId="43" fontId="6" fillId="11" borderId="12" xfId="0" applyNumberFormat="1" applyFont="1" applyFill="1" applyBorder="1" applyAlignment="1">
      <alignment horizontal="right" vertical="center" wrapText="1"/>
    </xf>
    <xf numFmtId="43" fontId="6" fillId="11" borderId="10" xfId="0" applyNumberFormat="1" applyFont="1" applyFill="1" applyBorder="1" applyAlignment="1">
      <alignment horizontal="right" vertical="center" wrapText="1"/>
    </xf>
    <xf numFmtId="43" fontId="6" fillId="11" borderId="0" xfId="0" applyNumberFormat="1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8" fillId="11" borderId="0" xfId="0" applyFont="1" applyFill="1"/>
    <xf numFmtId="0" fontId="8" fillId="11" borderId="3" xfId="0" applyFont="1" applyFill="1" applyBorder="1"/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6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3 3" xfId="42"/>
    <cellStyle name="Millares 2 3 4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3" xfId="52"/>
    <cellStyle name="Millares 3 4" xfId="53"/>
    <cellStyle name="Millares 3 5" xfId="54"/>
    <cellStyle name="Millares 3 6" xfId="55"/>
    <cellStyle name="Millares 3 7" xfId="56"/>
    <cellStyle name="Millares 3 8" xfId="57"/>
    <cellStyle name="Millares 4" xfId="58"/>
    <cellStyle name="Millares 4 2" xfId="59"/>
    <cellStyle name="Millares 4 3" xfId="60"/>
    <cellStyle name="Millares 5" xfId="61"/>
    <cellStyle name="Millares 6" xfId="62"/>
    <cellStyle name="Millares 7" xfId="63"/>
    <cellStyle name="Millares 8" xfId="64"/>
    <cellStyle name="Millares 8 2" xfId="65"/>
    <cellStyle name="Millares 9" xfId="66"/>
    <cellStyle name="Moneda 2" xfId="67"/>
    <cellStyle name="Moneda 2 2" xfId="68"/>
    <cellStyle name="Moneda 2 3" xfId="69"/>
    <cellStyle name="Moneda 2 4" xfId="70"/>
    <cellStyle name="Moneda 2 5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8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8"/>
  <sheetViews>
    <sheetView showGridLines="0" tabSelected="1" topLeftCell="A25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13.7109375" style="1" customWidth="1"/>
    <col min="6" max="6" width="13.5703125" style="1" customWidth="1"/>
    <col min="7" max="7" width="14.85546875" style="1" customWidth="1"/>
    <col min="8" max="8" width="15.140625" style="1" customWidth="1"/>
    <col min="9" max="9" width="14.28515625" style="1" customWidth="1"/>
    <col min="10" max="10" width="12.7109375" style="1" customWidth="1"/>
    <col min="11" max="11" width="15.140625" style="1" customWidth="1"/>
    <col min="12" max="12" width="15.42578125" style="1" customWidth="1"/>
    <col min="13" max="13" width="3.140625" style="2" customWidth="1"/>
    <col min="14" max="16384" width="11.42578125" style="1"/>
  </cols>
  <sheetData>
    <row r="1" spans="2:12" ht="6" customHeight="1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2" ht="13.5" customHeight="1" x14ac:dyDescent="0.2">
      <c r="B2" s="71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20.25" customHeight="1" x14ac:dyDescent="0.2">
      <c r="B3" s="71" t="s">
        <v>50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2" s="2" customFormat="1" ht="8.25" customHeight="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12" s="2" customFormat="1" ht="24" customHeight="1" x14ac:dyDescent="0.2">
      <c r="D5" s="70" t="s">
        <v>49</v>
      </c>
      <c r="E5" s="69" t="s">
        <v>48</v>
      </c>
      <c r="F5" s="69"/>
      <c r="G5" s="69"/>
      <c r="H5" s="69"/>
      <c r="I5" s="68"/>
      <c r="J5" s="68"/>
      <c r="K5" s="67"/>
      <c r="L5" s="66"/>
    </row>
    <row r="6" spans="2:12" s="2" customFormat="1" ht="8.25" customHeight="1" x14ac:dyDescent="0.2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2:12" x14ac:dyDescent="0.2">
      <c r="B7" s="65" t="s">
        <v>47</v>
      </c>
      <c r="C7" s="64"/>
      <c r="D7" s="63"/>
      <c r="E7" s="59" t="s">
        <v>46</v>
      </c>
      <c r="F7" s="59"/>
      <c r="G7" s="59"/>
      <c r="H7" s="59"/>
      <c r="I7" s="59"/>
      <c r="J7" s="59"/>
      <c r="K7" s="59"/>
      <c r="L7" s="59" t="s">
        <v>45</v>
      </c>
    </row>
    <row r="8" spans="2:12" ht="40.5" customHeight="1" x14ac:dyDescent="0.2">
      <c r="B8" s="62"/>
      <c r="C8" s="61"/>
      <c r="D8" s="60"/>
      <c r="E8" s="55" t="s">
        <v>44</v>
      </c>
      <c r="F8" s="55" t="s">
        <v>43</v>
      </c>
      <c r="G8" s="55" t="s">
        <v>42</v>
      </c>
      <c r="H8" s="55" t="s">
        <v>41</v>
      </c>
      <c r="I8" s="55" t="s">
        <v>40</v>
      </c>
      <c r="J8" s="55" t="s">
        <v>39</v>
      </c>
      <c r="K8" s="55" t="s">
        <v>38</v>
      </c>
      <c r="L8" s="59"/>
    </row>
    <row r="9" spans="2:12" ht="15.75" customHeight="1" x14ac:dyDescent="0.2">
      <c r="B9" s="58"/>
      <c r="C9" s="57"/>
      <c r="D9" s="56"/>
      <c r="E9" s="55">
        <v>1</v>
      </c>
      <c r="F9" s="55">
        <v>2</v>
      </c>
      <c r="G9" s="55" t="s">
        <v>37</v>
      </c>
      <c r="H9" s="55">
        <v>4</v>
      </c>
      <c r="I9" s="55">
        <v>5</v>
      </c>
      <c r="J9" s="55">
        <v>6</v>
      </c>
      <c r="K9" s="55">
        <v>7</v>
      </c>
      <c r="L9" s="55" t="s">
        <v>36</v>
      </c>
    </row>
    <row r="10" spans="2:12" ht="15" customHeight="1" x14ac:dyDescent="0.2">
      <c r="B10" s="27" t="s">
        <v>35</v>
      </c>
      <c r="C10" s="26"/>
      <c r="D10" s="25"/>
      <c r="E10" s="23"/>
      <c r="F10" s="54"/>
      <c r="G10" s="22"/>
      <c r="H10" s="24"/>
      <c r="I10" s="54"/>
      <c r="J10" s="23"/>
      <c r="K10" s="54"/>
      <c r="L10" s="22"/>
    </row>
    <row r="11" spans="2:12" x14ac:dyDescent="0.2">
      <c r="B11" s="30"/>
      <c r="C11" s="34" t="s">
        <v>34</v>
      </c>
      <c r="D11" s="33"/>
      <c r="E11" s="53">
        <f>SUM(E12:E13)</f>
        <v>0</v>
      </c>
      <c r="F11" s="52">
        <f>SUM(F12:F13)</f>
        <v>0</v>
      </c>
      <c r="G11" s="51">
        <f>SUM(G12:G13)</f>
        <v>0</v>
      </c>
      <c r="H11" s="53">
        <f>SUM(H12:H13)</f>
        <v>0</v>
      </c>
      <c r="I11" s="52">
        <f>SUM(I12:I13)</f>
        <v>0</v>
      </c>
      <c r="J11" s="53">
        <f>SUM(J12:J13)</f>
        <v>0</v>
      </c>
      <c r="K11" s="52">
        <f>SUM(K12:K13)</f>
        <v>0</v>
      </c>
      <c r="L11" s="51">
        <f>SUM(L12:L13)</f>
        <v>0</v>
      </c>
    </row>
    <row r="12" spans="2:12" x14ac:dyDescent="0.2">
      <c r="B12" s="30"/>
      <c r="C12" s="29"/>
      <c r="D12" s="28" t="s">
        <v>33</v>
      </c>
      <c r="E12" s="50"/>
      <c r="F12" s="48"/>
      <c r="G12" s="48">
        <f>+E12+F12</f>
        <v>0</v>
      </c>
      <c r="H12" s="50"/>
      <c r="I12" s="48"/>
      <c r="J12" s="49"/>
      <c r="K12" s="48"/>
      <c r="L12" s="48">
        <f>+G12-I12</f>
        <v>0</v>
      </c>
    </row>
    <row r="13" spans="2:12" x14ac:dyDescent="0.2">
      <c r="B13" s="30"/>
      <c r="C13" s="29"/>
      <c r="D13" s="28" t="s">
        <v>32</v>
      </c>
      <c r="E13" s="43"/>
      <c r="F13" s="42"/>
      <c r="G13" s="42"/>
      <c r="H13" s="44"/>
      <c r="I13" s="42"/>
      <c r="J13" s="43"/>
      <c r="K13" s="42"/>
      <c r="L13" s="42">
        <f>+G13-I13</f>
        <v>0</v>
      </c>
    </row>
    <row r="14" spans="2:12" x14ac:dyDescent="0.2">
      <c r="B14" s="30"/>
      <c r="C14" s="34" t="s">
        <v>31</v>
      </c>
      <c r="D14" s="33"/>
      <c r="E14" s="47">
        <f>SUM(E15:E22)</f>
        <v>46081994.129999995</v>
      </c>
      <c r="F14" s="46">
        <f>SUM(F15:F22)</f>
        <v>74546628.960000008</v>
      </c>
      <c r="G14" s="46">
        <f>+E14+F14</f>
        <v>120628623.09</v>
      </c>
      <c r="H14" s="47"/>
      <c r="I14" s="46">
        <f>SUM(I15:I22)</f>
        <v>38206205.950000003</v>
      </c>
      <c r="J14" s="47"/>
      <c r="K14" s="46">
        <f>SUM(K15:K22)</f>
        <v>37901553.060000002</v>
      </c>
      <c r="L14" s="46">
        <f>+G14-I14</f>
        <v>82422417.140000001</v>
      </c>
    </row>
    <row r="15" spans="2:12" x14ac:dyDescent="0.2">
      <c r="B15" s="30"/>
      <c r="C15" s="29"/>
      <c r="D15" s="28" t="s">
        <v>30</v>
      </c>
      <c r="E15" s="37">
        <v>25564167.73</v>
      </c>
      <c r="F15" s="36">
        <v>60285859</v>
      </c>
      <c r="G15" s="45">
        <f>+E15+F15</f>
        <v>85850026.730000004</v>
      </c>
      <c r="H15" s="37"/>
      <c r="I15" s="36">
        <v>25076578.41</v>
      </c>
      <c r="J15" s="43"/>
      <c r="K15" s="36">
        <v>24936658.140000001</v>
      </c>
      <c r="L15" s="42">
        <f>+G15-I15</f>
        <v>60773448.320000008</v>
      </c>
    </row>
    <row r="16" spans="2:12" x14ac:dyDescent="0.2">
      <c r="B16" s="30"/>
      <c r="C16" s="29"/>
      <c r="D16" s="28" t="s">
        <v>29</v>
      </c>
      <c r="E16" s="37">
        <v>0</v>
      </c>
      <c r="F16" s="36">
        <v>0</v>
      </c>
      <c r="G16" s="42"/>
      <c r="H16" s="44"/>
      <c r="I16" s="36">
        <v>0</v>
      </c>
      <c r="J16" s="43"/>
      <c r="K16" s="36">
        <v>0</v>
      </c>
      <c r="L16" s="42">
        <f>+G16-I16</f>
        <v>0</v>
      </c>
    </row>
    <row r="17" spans="2:12" x14ac:dyDescent="0.2">
      <c r="B17" s="30"/>
      <c r="C17" s="29"/>
      <c r="D17" s="28" t="s">
        <v>28</v>
      </c>
      <c r="E17" s="37">
        <v>20517826.399999999</v>
      </c>
      <c r="F17" s="36">
        <v>14260769.960000001</v>
      </c>
      <c r="G17" s="45">
        <f>+E17+F17</f>
        <v>34778596.359999999</v>
      </c>
      <c r="H17" s="44"/>
      <c r="I17" s="36">
        <v>13129627.539999999</v>
      </c>
      <c r="J17" s="43"/>
      <c r="K17" s="36">
        <v>12964894.92</v>
      </c>
      <c r="L17" s="42">
        <f>+G17-I17</f>
        <v>21648968.82</v>
      </c>
    </row>
    <row r="18" spans="2:12" x14ac:dyDescent="0.2">
      <c r="B18" s="30"/>
      <c r="C18" s="29"/>
      <c r="D18" s="28" t="s">
        <v>27</v>
      </c>
      <c r="E18" s="43"/>
      <c r="F18" s="42"/>
      <c r="G18" s="42"/>
      <c r="H18" s="44"/>
      <c r="I18" s="42"/>
      <c r="J18" s="43"/>
      <c r="K18" s="42"/>
      <c r="L18" s="42">
        <f>+G18-I18</f>
        <v>0</v>
      </c>
    </row>
    <row r="19" spans="2:12" x14ac:dyDescent="0.2">
      <c r="B19" s="30"/>
      <c r="C19" s="29"/>
      <c r="D19" s="28" t="s">
        <v>26</v>
      </c>
      <c r="E19" s="43"/>
      <c r="F19" s="42"/>
      <c r="G19" s="42"/>
      <c r="H19" s="44"/>
      <c r="I19" s="42"/>
      <c r="J19" s="43"/>
      <c r="K19" s="42"/>
      <c r="L19" s="42">
        <f>+G19-I19</f>
        <v>0</v>
      </c>
    </row>
    <row r="20" spans="2:12" x14ac:dyDescent="0.2">
      <c r="B20" s="30"/>
      <c r="C20" s="29"/>
      <c r="D20" s="28" t="s">
        <v>25</v>
      </c>
      <c r="E20" s="23"/>
      <c r="F20" s="22"/>
      <c r="G20" s="22"/>
      <c r="H20" s="24"/>
      <c r="I20" s="22"/>
      <c r="J20" s="23"/>
      <c r="K20" s="22"/>
      <c r="L20" s="22">
        <f>+G20-I20</f>
        <v>0</v>
      </c>
    </row>
    <row r="21" spans="2:12" x14ac:dyDescent="0.2">
      <c r="B21" s="30"/>
      <c r="C21" s="29"/>
      <c r="D21" s="28" t="s">
        <v>24</v>
      </c>
      <c r="E21" s="23"/>
      <c r="F21" s="22"/>
      <c r="G21" s="22"/>
      <c r="H21" s="24"/>
      <c r="I21" s="22"/>
      <c r="J21" s="23"/>
      <c r="K21" s="22"/>
      <c r="L21" s="22">
        <f>+G21-I21</f>
        <v>0</v>
      </c>
    </row>
    <row r="22" spans="2:12" x14ac:dyDescent="0.2">
      <c r="B22" s="30"/>
      <c r="C22" s="29"/>
      <c r="D22" s="28" t="s">
        <v>23</v>
      </c>
      <c r="E22" s="23"/>
      <c r="F22" s="22"/>
      <c r="G22" s="22"/>
      <c r="H22" s="24"/>
      <c r="I22" s="22"/>
      <c r="J22" s="23"/>
      <c r="K22" s="22"/>
      <c r="L22" s="22">
        <f>+G22-I22</f>
        <v>0</v>
      </c>
    </row>
    <row r="23" spans="2:12" x14ac:dyDescent="0.2">
      <c r="B23" s="30"/>
      <c r="C23" s="34" t="s">
        <v>22</v>
      </c>
      <c r="D23" s="33"/>
      <c r="E23" s="41">
        <f>SUM(E24:E26)</f>
        <v>2746802.59</v>
      </c>
      <c r="F23" s="40">
        <f>SUM(F24:F26)</f>
        <v>4054195.28</v>
      </c>
      <c r="G23" s="39">
        <f>SUM(G24:G26)</f>
        <v>6800997.8699999992</v>
      </c>
      <c r="H23" s="41">
        <f>SUM(H24:H26)</f>
        <v>0</v>
      </c>
      <c r="I23" s="40">
        <f>SUM(I24:I26)</f>
        <v>3003671.41</v>
      </c>
      <c r="J23" s="41">
        <f>SUM(J24:J26)</f>
        <v>0</v>
      </c>
      <c r="K23" s="40">
        <f>SUM(K24:K26)</f>
        <v>2964669.65</v>
      </c>
      <c r="L23" s="39">
        <f>SUM(L24:L26)</f>
        <v>3797326.459999999</v>
      </c>
    </row>
    <row r="24" spans="2:12" x14ac:dyDescent="0.2">
      <c r="B24" s="30"/>
      <c r="C24" s="29"/>
      <c r="D24" s="28" t="s">
        <v>21</v>
      </c>
      <c r="E24" s="37">
        <v>2746802.59</v>
      </c>
      <c r="F24" s="36">
        <v>4054195.28</v>
      </c>
      <c r="G24" s="38">
        <f>+E24+F24</f>
        <v>6800997.8699999992</v>
      </c>
      <c r="H24" s="24"/>
      <c r="I24" s="36">
        <v>3003671.41</v>
      </c>
      <c r="J24" s="37"/>
      <c r="K24" s="36">
        <v>2964669.65</v>
      </c>
      <c r="L24" s="35">
        <f>+G24-I24</f>
        <v>3797326.459999999</v>
      </c>
    </row>
    <row r="25" spans="2:12" x14ac:dyDescent="0.2">
      <c r="B25" s="30"/>
      <c r="C25" s="29"/>
      <c r="D25" s="28" t="s">
        <v>20</v>
      </c>
      <c r="E25" s="23"/>
      <c r="F25" s="22"/>
      <c r="G25" s="22"/>
      <c r="H25" s="24"/>
      <c r="I25" s="22"/>
      <c r="J25" s="23"/>
      <c r="K25" s="22"/>
      <c r="L25" s="22">
        <f>+G25-I25</f>
        <v>0</v>
      </c>
    </row>
    <row r="26" spans="2:12" x14ac:dyDescent="0.2">
      <c r="B26" s="30"/>
      <c r="C26" s="29"/>
      <c r="D26" s="28" t="s">
        <v>19</v>
      </c>
      <c r="E26" s="23"/>
      <c r="F26" s="22"/>
      <c r="G26" s="22"/>
      <c r="H26" s="24"/>
      <c r="I26" s="22"/>
      <c r="J26" s="23"/>
      <c r="K26" s="22"/>
      <c r="L26" s="22">
        <f>+G26-I26</f>
        <v>0</v>
      </c>
    </row>
    <row r="27" spans="2:12" x14ac:dyDescent="0.2">
      <c r="B27" s="30"/>
      <c r="C27" s="34" t="s">
        <v>18</v>
      </c>
      <c r="D27" s="33"/>
      <c r="E27" s="32">
        <f>SUM(E28:E29)</f>
        <v>0</v>
      </c>
      <c r="F27" s="31"/>
      <c r="G27" s="31"/>
      <c r="H27" s="32"/>
      <c r="I27" s="31"/>
      <c r="J27" s="32"/>
      <c r="K27" s="31"/>
      <c r="L27" s="31">
        <f>+G27-I27</f>
        <v>0</v>
      </c>
    </row>
    <row r="28" spans="2:12" x14ac:dyDescent="0.2">
      <c r="B28" s="30"/>
      <c r="C28" s="29"/>
      <c r="D28" s="28" t="s">
        <v>17</v>
      </c>
      <c r="E28" s="23"/>
      <c r="F28" s="22"/>
      <c r="G28" s="22"/>
      <c r="H28" s="24"/>
      <c r="I28" s="22"/>
      <c r="J28" s="23"/>
      <c r="K28" s="22"/>
      <c r="L28" s="22">
        <f>+G28-I28</f>
        <v>0</v>
      </c>
    </row>
    <row r="29" spans="2:12" x14ac:dyDescent="0.2">
      <c r="B29" s="30"/>
      <c r="C29" s="29"/>
      <c r="D29" s="28" t="s">
        <v>16</v>
      </c>
      <c r="E29" s="23"/>
      <c r="F29" s="22"/>
      <c r="G29" s="22"/>
      <c r="H29" s="24"/>
      <c r="I29" s="22"/>
      <c r="J29" s="23"/>
      <c r="K29" s="22"/>
      <c r="L29" s="22">
        <f>+G29-I29</f>
        <v>0</v>
      </c>
    </row>
    <row r="30" spans="2:12" x14ac:dyDescent="0.2">
      <c r="B30" s="30"/>
      <c r="C30" s="34" t="s">
        <v>15</v>
      </c>
      <c r="D30" s="33"/>
      <c r="E30" s="32">
        <f>SUM(E31:E34)</f>
        <v>0</v>
      </c>
      <c r="F30" s="31"/>
      <c r="G30" s="31"/>
      <c r="H30" s="32"/>
      <c r="I30" s="31"/>
      <c r="J30" s="32"/>
      <c r="K30" s="31"/>
      <c r="L30" s="31">
        <f>+G30-I30</f>
        <v>0</v>
      </c>
    </row>
    <row r="31" spans="2:12" x14ac:dyDescent="0.2">
      <c r="B31" s="30"/>
      <c r="C31" s="29"/>
      <c r="D31" s="28" t="s">
        <v>14</v>
      </c>
      <c r="E31" s="23"/>
      <c r="F31" s="22"/>
      <c r="G31" s="22"/>
      <c r="H31" s="24"/>
      <c r="I31" s="22"/>
      <c r="J31" s="23"/>
      <c r="K31" s="22"/>
      <c r="L31" s="22">
        <f>+G31-I31</f>
        <v>0</v>
      </c>
    </row>
    <row r="32" spans="2:12" x14ac:dyDescent="0.2">
      <c r="B32" s="30"/>
      <c r="C32" s="29"/>
      <c r="D32" s="28" t="s">
        <v>13</v>
      </c>
      <c r="E32" s="23"/>
      <c r="F32" s="22"/>
      <c r="G32" s="22"/>
      <c r="H32" s="24"/>
      <c r="I32" s="22"/>
      <c r="J32" s="23"/>
      <c r="K32" s="22"/>
      <c r="L32" s="22">
        <f>+G32-I32</f>
        <v>0</v>
      </c>
    </row>
    <row r="33" spans="1:13" x14ac:dyDescent="0.2">
      <c r="B33" s="30"/>
      <c r="C33" s="29"/>
      <c r="D33" s="28" t="s">
        <v>12</v>
      </c>
      <c r="E33" s="23"/>
      <c r="F33" s="22"/>
      <c r="G33" s="22"/>
      <c r="H33" s="24"/>
      <c r="I33" s="22"/>
      <c r="J33" s="23"/>
      <c r="K33" s="22"/>
      <c r="L33" s="22">
        <f>+G33-I33</f>
        <v>0</v>
      </c>
    </row>
    <row r="34" spans="1:13" x14ac:dyDescent="0.2">
      <c r="B34" s="30"/>
      <c r="C34" s="29"/>
      <c r="D34" s="28" t="s">
        <v>11</v>
      </c>
      <c r="E34" s="23"/>
      <c r="F34" s="22"/>
      <c r="G34" s="22"/>
      <c r="H34" s="24"/>
      <c r="I34" s="22"/>
      <c r="J34" s="23"/>
      <c r="K34" s="22"/>
      <c r="L34" s="22">
        <f>+G34-I34</f>
        <v>0</v>
      </c>
    </row>
    <row r="35" spans="1:13" x14ac:dyDescent="0.2">
      <c r="B35" s="30"/>
      <c r="C35" s="34" t="s">
        <v>10</v>
      </c>
      <c r="D35" s="33"/>
      <c r="E35" s="32">
        <f>SUM(E36)</f>
        <v>0</v>
      </c>
      <c r="F35" s="31"/>
      <c r="G35" s="31"/>
      <c r="H35" s="32"/>
      <c r="I35" s="31"/>
      <c r="J35" s="32"/>
      <c r="K35" s="31"/>
      <c r="L35" s="31">
        <f>+G35-I35</f>
        <v>0</v>
      </c>
    </row>
    <row r="36" spans="1:13" x14ac:dyDescent="0.2">
      <c r="B36" s="30"/>
      <c r="C36" s="29"/>
      <c r="D36" s="28" t="s">
        <v>9</v>
      </c>
      <c r="E36" s="23"/>
      <c r="F36" s="22"/>
      <c r="G36" s="22"/>
      <c r="H36" s="24"/>
      <c r="I36" s="22"/>
      <c r="J36" s="23"/>
      <c r="K36" s="22"/>
      <c r="L36" s="22">
        <f>+G36-I36</f>
        <v>0</v>
      </c>
    </row>
    <row r="37" spans="1:13" ht="15" customHeight="1" x14ac:dyDescent="0.2">
      <c r="B37" s="27" t="s">
        <v>8</v>
      </c>
      <c r="C37" s="26"/>
      <c r="D37" s="25"/>
      <c r="E37" s="23"/>
      <c r="F37" s="22"/>
      <c r="G37" s="22"/>
      <c r="H37" s="24"/>
      <c r="I37" s="22"/>
      <c r="J37" s="23"/>
      <c r="K37" s="22"/>
      <c r="L37" s="22">
        <f>+G37-I37</f>
        <v>0</v>
      </c>
    </row>
    <row r="38" spans="1:13" ht="15" customHeight="1" x14ac:dyDescent="0.2">
      <c r="B38" s="27" t="s">
        <v>7</v>
      </c>
      <c r="C38" s="26"/>
      <c r="D38" s="25"/>
      <c r="E38" s="23"/>
      <c r="F38" s="22"/>
      <c r="G38" s="22"/>
      <c r="H38" s="24"/>
      <c r="I38" s="22"/>
      <c r="J38" s="23"/>
      <c r="K38" s="22"/>
      <c r="L38" s="22">
        <f>+G38-I38</f>
        <v>0</v>
      </c>
    </row>
    <row r="39" spans="1:13" ht="15.75" customHeight="1" x14ac:dyDescent="0.2">
      <c r="B39" s="27" t="s">
        <v>6</v>
      </c>
      <c r="C39" s="26"/>
      <c r="D39" s="25"/>
      <c r="E39" s="23"/>
      <c r="F39" s="22"/>
      <c r="G39" s="22"/>
      <c r="H39" s="24"/>
      <c r="I39" s="22"/>
      <c r="J39" s="23"/>
      <c r="K39" s="22"/>
      <c r="L39" s="22">
        <f>+G39-I39</f>
        <v>0</v>
      </c>
    </row>
    <row r="40" spans="1:13" x14ac:dyDescent="0.2">
      <c r="B40" s="21"/>
      <c r="C40" s="20"/>
      <c r="D40" s="19"/>
      <c r="E40" s="17"/>
      <c r="F40" s="16"/>
      <c r="G40" s="16"/>
      <c r="H40" s="18"/>
      <c r="I40" s="16"/>
      <c r="J40" s="17"/>
      <c r="K40" s="16"/>
      <c r="L40" s="16"/>
    </row>
    <row r="41" spans="1:13" s="10" customFormat="1" ht="16.5" customHeight="1" x14ac:dyDescent="0.2">
      <c r="A41" s="11"/>
      <c r="B41" s="15"/>
      <c r="C41" s="14" t="s">
        <v>5</v>
      </c>
      <c r="D41" s="13"/>
      <c r="E41" s="12">
        <f>+E11+E14+E23+E27+E30+E35+E37+E38+E39</f>
        <v>48828796.719999999</v>
      </c>
      <c r="F41" s="12">
        <f>+F11+F14+F23+F27+F30+F35+F37+F38+F39</f>
        <v>78600824.24000001</v>
      </c>
      <c r="G41" s="12">
        <f>+G11+G14+G23+G27+G30+G35+G37+G38+G39</f>
        <v>127429620.96000001</v>
      </c>
      <c r="H41" s="12">
        <f>+H11+H14+H23+H27+H30+H35+H37+H38+H39</f>
        <v>0</v>
      </c>
      <c r="I41" s="12">
        <f>+I11+I14+I23+I27+I30+I35+I37+I38+I39</f>
        <v>41209877.359999999</v>
      </c>
      <c r="J41" s="12">
        <f>+J11+J14+J23+J27+J30+J35+J37+J38+J39</f>
        <v>0</v>
      </c>
      <c r="K41" s="12">
        <f>+K11+K14+K23+K27+K30+K35+K37+K38+K39</f>
        <v>40866222.710000001</v>
      </c>
      <c r="L41" s="12">
        <f>+L11+L14+L23+L27+L30+L35+L37+L38+L39</f>
        <v>86219743.599999994</v>
      </c>
      <c r="M41" s="1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9" t="s">
        <v>4</v>
      </c>
      <c r="F43" s="2"/>
      <c r="G43" s="2"/>
      <c r="H43" s="2"/>
      <c r="I43" s="2"/>
      <c r="J43" s="2"/>
      <c r="K43" s="2"/>
      <c r="L43" s="2"/>
    </row>
    <row r="46" spans="1:13" x14ac:dyDescent="0.2">
      <c r="D46" s="8"/>
      <c r="G46" s="7"/>
      <c r="H46" s="8"/>
      <c r="I46" s="8"/>
      <c r="J46" s="8"/>
      <c r="K46" s="8"/>
      <c r="L46" s="7"/>
    </row>
    <row r="47" spans="1:13" x14ac:dyDescent="0.2">
      <c r="D47" s="6" t="s">
        <v>3</v>
      </c>
      <c r="G47" s="5" t="s">
        <v>2</v>
      </c>
      <c r="H47" s="5"/>
      <c r="I47" s="5"/>
      <c r="J47" s="5"/>
      <c r="K47" s="5"/>
      <c r="L47" s="5"/>
    </row>
    <row r="48" spans="1:13" x14ac:dyDescent="0.2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2017-08-23T02:37:39Z</dcterms:created>
  <dcterms:modified xsi:type="dcterms:W3CDTF">2017-08-23T02:38:11Z</dcterms:modified>
</cp:coreProperties>
</file>