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GUIRREA\Desktop\FINANCIEROS ALE\2016\1\EAEOEEO(CEObjGasto)\"/>
    </mc:Choice>
  </mc:AlternateContent>
  <bookViews>
    <workbookView xWindow="0" yWindow="0" windowWidth="20085" windowHeight="6000"/>
  </bookViews>
  <sheets>
    <sheet name="CE ObjGasto" sheetId="1" r:id="rId1"/>
  </sheets>
  <definedNames>
    <definedName name="_ftn1" localSheetId="0">'CE ObjGasto'!#REF!</definedName>
    <definedName name="_ftn2" localSheetId="0">'CE ObjGasto'!#REF!</definedName>
    <definedName name="_ftn3" localSheetId="0">'CE ObjGasto'!#REF!</definedName>
    <definedName name="_ftn4" localSheetId="0">'CE ObjGasto'!#REF!</definedName>
    <definedName name="_ftnref1" localSheetId="0">'CE ObjGasto'!#REF!</definedName>
    <definedName name="_ftnref2" localSheetId="0">'CE ObjGasto'!#REF!</definedName>
    <definedName name="_ftnref3" localSheetId="0">'CE ObjGasto'!#REF!</definedName>
    <definedName name="_ftnref4" localSheetId="0">'CE ObjGasto'!#REF!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2" i="1" l="1"/>
  <c r="K132" i="1" s="1"/>
  <c r="F131" i="1"/>
  <c r="F130" i="1" s="1"/>
  <c r="K130" i="1" s="1"/>
  <c r="J130" i="1"/>
  <c r="I130" i="1"/>
  <c r="H130" i="1"/>
  <c r="G130" i="1"/>
  <c r="E130" i="1"/>
  <c r="D130" i="1"/>
  <c r="F129" i="1"/>
  <c r="K129" i="1" s="1"/>
  <c r="F128" i="1"/>
  <c r="F127" i="1" s="1"/>
  <c r="J127" i="1"/>
  <c r="I127" i="1"/>
  <c r="H127" i="1"/>
  <c r="G127" i="1"/>
  <c r="E127" i="1"/>
  <c r="D127" i="1"/>
  <c r="J126" i="1"/>
  <c r="I126" i="1"/>
  <c r="H126" i="1"/>
  <c r="G126" i="1"/>
  <c r="E126" i="1"/>
  <c r="D126" i="1"/>
  <c r="F125" i="1"/>
  <c r="K125" i="1" s="1"/>
  <c r="F124" i="1"/>
  <c r="K124" i="1" s="1"/>
  <c r="F123" i="1"/>
  <c r="K123" i="1" s="1"/>
  <c r="F122" i="1"/>
  <c r="K122" i="1" s="1"/>
  <c r="F121" i="1"/>
  <c r="K121" i="1" s="1"/>
  <c r="F120" i="1"/>
  <c r="K120" i="1" s="1"/>
  <c r="F119" i="1"/>
  <c r="K119" i="1" s="1"/>
  <c r="F118" i="1"/>
  <c r="K118" i="1" s="1"/>
  <c r="F117" i="1"/>
  <c r="K117" i="1" s="1"/>
  <c r="F116" i="1"/>
  <c r="K116" i="1" s="1"/>
  <c r="F115" i="1"/>
  <c r="K115" i="1" s="1"/>
  <c r="F114" i="1"/>
  <c r="K114" i="1" s="1"/>
  <c r="F113" i="1"/>
  <c r="K113" i="1" s="1"/>
  <c r="F112" i="1"/>
  <c r="K112" i="1" s="1"/>
  <c r="F111" i="1"/>
  <c r="K111" i="1" s="1"/>
  <c r="F110" i="1"/>
  <c r="F109" i="1" s="1"/>
  <c r="K109" i="1" s="1"/>
  <c r="J109" i="1"/>
  <c r="I109" i="1"/>
  <c r="H109" i="1"/>
  <c r="G109" i="1"/>
  <c r="E109" i="1"/>
  <c r="D109" i="1"/>
  <c r="F108" i="1"/>
  <c r="K108" i="1" s="1"/>
  <c r="F107" i="1"/>
  <c r="K107" i="1" s="1"/>
  <c r="F106" i="1"/>
  <c r="K106" i="1" s="1"/>
  <c r="F105" i="1"/>
  <c r="K105" i="1" s="1"/>
  <c r="F104" i="1"/>
  <c r="K104" i="1" s="1"/>
  <c r="F103" i="1"/>
  <c r="K103" i="1" s="1"/>
  <c r="F102" i="1"/>
  <c r="K102" i="1" s="1"/>
  <c r="F101" i="1"/>
  <c r="K101" i="1" s="1"/>
  <c r="F100" i="1"/>
  <c r="K100" i="1" s="1"/>
  <c r="F99" i="1"/>
  <c r="K99" i="1" s="1"/>
  <c r="F98" i="1"/>
  <c r="K98" i="1" s="1"/>
  <c r="F97" i="1"/>
  <c r="K97" i="1" s="1"/>
  <c r="F96" i="1"/>
  <c r="K96" i="1" s="1"/>
  <c r="F95" i="1"/>
  <c r="K95" i="1" s="1"/>
  <c r="F94" i="1"/>
  <c r="K94" i="1" s="1"/>
  <c r="F93" i="1"/>
  <c r="K93" i="1" s="1"/>
  <c r="F92" i="1"/>
  <c r="K92" i="1" s="1"/>
  <c r="F91" i="1"/>
  <c r="K91" i="1" s="1"/>
  <c r="F90" i="1"/>
  <c r="K90" i="1" s="1"/>
  <c r="F89" i="1"/>
  <c r="K89" i="1" s="1"/>
  <c r="F88" i="1"/>
  <c r="K88" i="1" s="1"/>
  <c r="F87" i="1"/>
  <c r="K87" i="1" s="1"/>
  <c r="F86" i="1"/>
  <c r="K86" i="1" s="1"/>
  <c r="F85" i="1"/>
  <c r="K85" i="1" s="1"/>
  <c r="F84" i="1"/>
  <c r="K84" i="1" s="1"/>
  <c r="F83" i="1"/>
  <c r="K83" i="1" s="1"/>
  <c r="F82" i="1"/>
  <c r="K82" i="1" s="1"/>
  <c r="F81" i="1"/>
  <c r="K81" i="1" s="1"/>
  <c r="F80" i="1"/>
  <c r="K80" i="1" s="1"/>
  <c r="F79" i="1"/>
  <c r="K79" i="1" s="1"/>
  <c r="F78" i="1"/>
  <c r="K78" i="1" s="1"/>
  <c r="F77" i="1"/>
  <c r="K77" i="1" s="1"/>
  <c r="F76" i="1"/>
  <c r="K76" i="1" s="1"/>
  <c r="F75" i="1"/>
  <c r="K75" i="1" s="1"/>
  <c r="F74" i="1"/>
  <c r="K74" i="1" s="1"/>
  <c r="F73" i="1"/>
  <c r="K73" i="1" s="1"/>
  <c r="F72" i="1"/>
  <c r="K72" i="1" s="1"/>
  <c r="F71" i="1"/>
  <c r="K71" i="1" s="1"/>
  <c r="F70" i="1"/>
  <c r="K70" i="1" s="1"/>
  <c r="F69" i="1"/>
  <c r="K69" i="1" s="1"/>
  <c r="F68" i="1"/>
  <c r="K68" i="1" s="1"/>
  <c r="F67" i="1"/>
  <c r="K67" i="1" s="1"/>
  <c r="F66" i="1"/>
  <c r="K66" i="1" s="1"/>
  <c r="F65" i="1"/>
  <c r="K65" i="1" s="1"/>
  <c r="F64" i="1"/>
  <c r="K64" i="1" s="1"/>
  <c r="F63" i="1"/>
  <c r="K63" i="1" s="1"/>
  <c r="F62" i="1"/>
  <c r="K62" i="1" s="1"/>
  <c r="F61" i="1"/>
  <c r="K61" i="1" s="1"/>
  <c r="F60" i="1"/>
  <c r="K60" i="1" s="1"/>
  <c r="F59" i="1"/>
  <c r="K59" i="1" s="1"/>
  <c r="F58" i="1"/>
  <c r="K58" i="1" s="1"/>
  <c r="F57" i="1"/>
  <c r="K57" i="1" s="1"/>
  <c r="F56" i="1"/>
  <c r="K56" i="1" s="1"/>
  <c r="F55" i="1"/>
  <c r="K55" i="1" s="1"/>
  <c r="F54" i="1"/>
  <c r="K54" i="1" s="1"/>
  <c r="F53" i="1"/>
  <c r="K53" i="1" s="1"/>
  <c r="F52" i="1"/>
  <c r="K52" i="1" s="1"/>
  <c r="F51" i="1"/>
  <c r="K51" i="1" s="1"/>
  <c r="F50" i="1"/>
  <c r="K50" i="1" s="1"/>
  <c r="F49" i="1"/>
  <c r="K49" i="1" s="1"/>
  <c r="F48" i="1"/>
  <c r="K48" i="1" s="1"/>
  <c r="F47" i="1"/>
  <c r="K47" i="1" s="1"/>
  <c r="F46" i="1"/>
  <c r="K46" i="1" s="1"/>
  <c r="F45" i="1"/>
  <c r="K45" i="1" s="1"/>
  <c r="F44" i="1"/>
  <c r="K44" i="1" s="1"/>
  <c r="F43" i="1"/>
  <c r="K43" i="1" s="1"/>
  <c r="F42" i="1"/>
  <c r="K42" i="1" s="1"/>
  <c r="F41" i="1"/>
  <c r="K41" i="1" s="1"/>
  <c r="F40" i="1"/>
  <c r="K40" i="1" s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F32" i="1"/>
  <c r="K32" i="1" s="1"/>
  <c r="F31" i="1"/>
  <c r="K31" i="1" s="1"/>
  <c r="F30" i="1"/>
  <c r="K30" i="1" s="1"/>
  <c r="F29" i="1"/>
  <c r="K29" i="1" s="1"/>
  <c r="F28" i="1"/>
  <c r="K28" i="1" s="1"/>
  <c r="F27" i="1"/>
  <c r="K27" i="1" s="1"/>
  <c r="F26" i="1"/>
  <c r="K26" i="1" s="1"/>
  <c r="F25" i="1"/>
  <c r="K25" i="1" s="1"/>
  <c r="F24" i="1"/>
  <c r="K24" i="1" s="1"/>
  <c r="F23" i="1"/>
  <c r="K23" i="1" s="1"/>
  <c r="F22" i="1"/>
  <c r="K22" i="1" s="1"/>
  <c r="F21" i="1"/>
  <c r="K21" i="1" s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F12" i="1"/>
  <c r="K12" i="1" s="1"/>
  <c r="F11" i="1"/>
  <c r="F10" i="1" s="1"/>
  <c r="J10" i="1"/>
  <c r="J9" i="1" s="1"/>
  <c r="J133" i="1" s="1"/>
  <c r="I10" i="1"/>
  <c r="H10" i="1"/>
  <c r="H9" i="1" s="1"/>
  <c r="H133" i="1" s="1"/>
  <c r="G10" i="1"/>
  <c r="E10" i="1"/>
  <c r="D10" i="1"/>
  <c r="D9" i="1" s="1"/>
  <c r="D133" i="1" s="1"/>
  <c r="I9" i="1"/>
  <c r="I133" i="1" s="1"/>
  <c r="G9" i="1"/>
  <c r="G133" i="1" s="1"/>
  <c r="E9" i="1"/>
  <c r="E133" i="1" s="1"/>
  <c r="K10" i="1" l="1"/>
  <c r="F9" i="1"/>
  <c r="K127" i="1"/>
  <c r="F126" i="1"/>
  <c r="K126" i="1" s="1"/>
  <c r="K11" i="1"/>
  <c r="K110" i="1"/>
  <c r="K128" i="1"/>
  <c r="K131" i="1"/>
  <c r="K9" i="1" l="1"/>
  <c r="F133" i="1"/>
  <c r="K133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<sst xmlns="http://schemas.openxmlformats.org/spreadsheetml/2006/main" count="136" uniqueCount="136">
  <si>
    <t>ESTADO ANALÍTICO DEL EJERCICIO DEL PRESUPUESTO DE EGRESOS</t>
  </si>
  <si>
    <t>CLASIFICACIÓN ECONÓMICA / OBJETO DEL GASTO</t>
  </si>
  <si>
    <t>Del 1 de Enero al 30 de Septiembre de 2016</t>
  </si>
  <si>
    <t>Ente Público:</t>
  </si>
  <si>
    <t>UNIVERSIDAD POLITÉCNICA DE GUANAJUATO</t>
  </si>
  <si>
    <t>Código</t>
  </si>
  <si>
    <t>Partida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</si>
  <si>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</si>
  <si>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</si>
  <si>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</si>
  <si>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</si>
  <si>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</si>
  <si>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</si>
  <si>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</si>
  <si>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</si>
  <si>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</si>
  <si>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</si>
  <si>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GASTOS</t>
  </si>
  <si>
    <t>GASTOS CORRIENTES</t>
  </si>
  <si>
    <t>SUELDOS Y SALARIOS - SUELDOS BASE AL PERSONAL PERMANENTE</t>
  </si>
  <si>
    <t>SUELDOS Y SALARIOS - HONORARIOS ASIMILABLES A SALARIOS</t>
  </si>
  <si>
    <t>SUELDOS Y SALARIOS - PRIMAS DE VACACIONES, DOMINICAL Y GRATIFICACION DE</t>
  </si>
  <si>
    <t>SUELDOS Y SALARIOS - PRESTACIONES CONTRACTUALES</t>
  </si>
  <si>
    <t>SUELDOS Y SALARIOS - APOYOS A LA CAPACITACION DE LOS SERVIDORES PUBLICO</t>
  </si>
  <si>
    <t>CONTRIBUCIONES SOCIALES - APORTACIONES DE SEGURIDAD SOCIAL</t>
  </si>
  <si>
    <t>CONTRIBUCIONES SOCIALES - APORTACIONES A FONDOS DE VIVIENDA</t>
  </si>
  <si>
    <t>CONTRIBUCIONES SOCIALES - APORTACIONES AL SISTEMA  PARA EL RETIRO</t>
  </si>
  <si>
    <t>CONTRIBUCIONES SOCIALES - APORTACIONES PARA SEGUROS</t>
  </si>
  <si>
    <t>IMPUESTOS SOBRE NÓMINAS - IMP SOBRE NÓM Y OTR QUE SE DERIVEN DE UNA REL LAB</t>
  </si>
  <si>
    <t>COMPRA DE BIENES Y SERVICIOS - MATERIAL, UTILES Y EQUIPOS MENORES DE OFICINA</t>
  </si>
  <si>
    <t>COMPRA DE BIENES Y SERVICIOS - MATERIALES Y UTILES DE IMPRESION Y REPRODUCCION</t>
  </si>
  <si>
    <t>COMPRA DE BIENES Y SERVICIOS - MATERIALES,  UTILES Y EQUIPOS MENORES DE TECNOLOGI</t>
  </si>
  <si>
    <t>COMPRA DE BIENES Y SERVICIOS - MATERIAL IMPRESO E INFORMACION DIGITAL</t>
  </si>
  <si>
    <t>COMPRA DE BIENES Y SERVICIOS - MATERIAL DE LIMPIEZA</t>
  </si>
  <si>
    <t>COMPRA DE BIENES Y SERVICIOS - MATERIALES Y UTILES DE ENSEÑANZA</t>
  </si>
  <si>
    <t>COMPRA DE BIENES Y SERVICIOS - PRODUCTOS ALIMENTICIOS PARA PERSONAS</t>
  </si>
  <si>
    <t>COMPRA DE BIENES Y SERVICIOS - UTENSILIOS PARA EL SERVICIO DE ALIMENTACION</t>
  </si>
  <si>
    <t>COMPRA DE BIENES Y SERVICIOS - PRODUCTOS ALIMENTICIOS, AGROPECUARIOS Y FORESTALES</t>
  </si>
  <si>
    <t>COMPRA DE BIENES Y SERVICIOS - COMBUSTIBLES, LUBRICANTES, ADITIVOS, CARBON Y SUS</t>
  </si>
  <si>
    <t>COMPRA DE BIENES Y SERVICIOS - PRODUCTOS QUIMICOS, FARMACEUTICOS Y DE LABORATORIO</t>
  </si>
  <si>
    <t>COMPRA DE BIENES Y SERVICIOS - PRODUCTOS DE CUERO, PIEL, PLASTICO Y HULE ADQUIRID</t>
  </si>
  <si>
    <t>COMPRA DE BIENES Y SERVICIOS - OTROS PRODUCTOS ADQUIRIDOS COMO MATERIA PRIMA</t>
  </si>
  <si>
    <t>COMPRA DE BIENES Y SERVICIOS - PRODUCTOS MINERALES NO METALICOS</t>
  </si>
  <si>
    <t>COMPRA DE BIENES Y SERVICIOS - CEMENTO Y PRODUCTOS DE CONCRETO</t>
  </si>
  <si>
    <t>COMPRA DE BIENES Y SERVICIOS - CAL, YESO Y PRODUCTOS DE YESO</t>
  </si>
  <si>
    <t>COMPRA DE BIENES Y SERVICIOS - MADERA Y PRODUCTOS DE MADERA</t>
  </si>
  <si>
    <t>COMPRA DE BIENES Y SERVICIOS - VIDRIO Y PRODUCTOS DE VIDRIO</t>
  </si>
  <si>
    <t>COMPRA DE BIENES Y SERVICIOS - MATERIAL ELECTRICO Y ELECTRONICO</t>
  </si>
  <si>
    <t>COMPRA DE BIENES Y SERVICIOS - ARTICULOS METALICOS PARA LA CONSTRUCCION</t>
  </si>
  <si>
    <t>COMPRA DE BIENES Y SERVICIOS - MATERIALES COMPLEMENTARIOS</t>
  </si>
  <si>
    <t>COMPRA DE BIENES Y SERVICIOS - OTROS MATERIALES Y ARTICULOS DE CONSTRUCCION Y REP</t>
  </si>
  <si>
    <t>COMPRA DE BIENES Y SERVICIOS - PRODUCTOS QUIMICOS BASICOS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</si>
  <si>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</si>
  <si>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</si>
  <si>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MEDICOS</t>
  </si>
  <si>
    <t>COMPRA DE BIENES Y SERVICIOS - MATERIALES, ACCESORIOS Y SUMINISTROS DE LABORATORI</t>
  </si>
  <si>
    <t>COMPRA DE BIENES Y SERVICIOS - FIBRAS SINTETICAS, HULES, PLASTICOS Y DERIVADOS</t>
  </si>
  <si>
    <t>COMPRA DE BIENES Y SERVICIOS - OTROS PRODUCTOS QUIMICOS</t>
  </si>
  <si>
    <t>COMPRA DE BIENES Y SERVICIOS - COMBUSTIBLES, LUBRICANTES Y ADITIVOS</t>
  </si>
  <si>
    <t>COMPRA DE BIENES Y SERVICIOS - PRENDAS DE SEGURIDAD Y PROTECCION PERSONAL</t>
  </si>
  <si>
    <t>COMPRA DE BIENES Y SERVICIOS - ARTICULOS DEPORTIVOS</t>
  </si>
  <si>
    <t>COMPRA DE BIENES Y SERVICIOS - PRODUCTOS TEXTILES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</si>
  <si>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</si>
  <si>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</si>
  <si>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</si>
  <si>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</si>
  <si>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E INSTR</t>
  </si>
  <si>
    <t>COMPRA DE BIENES Y SERVICIOS - REFACCIONES Y ACCESORIOS MENORES DE EQUIPO DE TRAN</t>
  </si>
  <si>
    <t>COMPRA DE BIENES Y SERVICIOS - REFACCIONES Y ACCESORIOS MENORES DE MAQUINARIA Y O</t>
  </si>
  <si>
    <t>COMPRA DE BIENES Y SERVICIOS - REFACCIONES Y ACCESORIOS MENORES OTROS BIENES MUEB</t>
  </si>
  <si>
    <t>COMPRA DE BIENES Y SERVICIOS - ENERGIA ELECTRICA</t>
  </si>
  <si>
    <t>COMPRA DE BIENES Y SERVICIOS - GAS</t>
  </si>
  <si>
    <t>COMPRA DE BIENES Y SERVICIOS - AGUA</t>
  </si>
  <si>
    <t>COMPRA DE BIENES Y SERVICIOS - TELEFONIA TRADICIONAL</t>
  </si>
  <si>
    <t>COMPRA DE BIENES Y SERVICIOS - TELEFONIA CELULAR</t>
  </si>
  <si>
    <t>COMPRA DE BIENES Y SERVICIOS - SERVICIOS DE ACCESO DE INTERNET, REDES Y PROCESAMI</t>
  </si>
  <si>
    <t>COMPRA DE BIENES Y SERVICIOS - SERVICIOS POSTALES Y TELEGRAFICOS</t>
  </si>
  <si>
    <t>COMPRA DE BIENES Y SERVICIOS - ARRENDAMIENTO DE EQUIPO DE TRANSPORTE</t>
  </si>
  <si>
    <t>COMPRA DE BIENES Y SERVICIOS - ARRENDAMIENTO DE MAQUINARIA, OTROS EQUIPOS Y HERRA</t>
  </si>
  <si>
    <t>COMPRA DE BIENES Y SERVICIOS - ARRENDAMIENTO DE ACTIVOS INTANGIBLES</t>
  </si>
  <si>
    <t>COMPRA DE BIENES Y SERVICIOS - OTROS ARRENDAMIENTOS</t>
  </si>
  <si>
    <t>COMPRA DE BIENES Y SERVICIOS - SERVICIOS LEGALES, DE CONTABILIDAD , AUDITORIA Y R</t>
  </si>
  <si>
    <t>COMPRA DE BIENES Y SERVICIOS - SERVICIOS DE DISEÑO, ARQUITECTURA, INGENIERIA Y AC</t>
  </si>
  <si>
    <t>COMPRA DE BIENES Y SERVICIOS - SERVICIOS DE CONSULTORIA ADMINISTRATIVA, PROCESOS,</t>
  </si>
  <si>
    <t>COMPRA DE BIENES Y SERVICIOS - SERVICIOS DE CAPACITACION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</si>
  <si>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</si>
  <si>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</si>
  <si>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</si>
  <si>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SERVICIOS FINANCIEROS Y BANCARIOS</t>
  </si>
  <si>
    <t>COMPRA DE BIENES Y SERVICIOS - SEGUROS DE RESPONSABILIDAD PATRIMONIAL Y FIANZAS</t>
  </si>
  <si>
    <t>COMPRA DE BIENES Y SERVICIOS - SEGUROS DE BIENES PATRIMONIALES</t>
  </si>
  <si>
    <t>COMPRA DE BIENES Y SERVICIOS - CONSERVACION Y MANTENIMIENTO MENOR DE INMUEBLES</t>
  </si>
  <si>
    <t>COMPRA DE BIENES Y SERVICIOS - INSTALACION, REPARACION Y MANTENIMIENTO DE MOBILIA</t>
  </si>
  <si>
    <t>COMPRA DE BIENES Y SERVICIOS - INSTALACION, REPARACION Y MANTENIMIENTO DE EQUIPO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</si>
  <si>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</si>
  <si>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</si>
  <si>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</si>
  <si>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SERVICIOS DE JARDINERIA Y FUMIGACION</t>
  </si>
  <si>
    <t>COMPRA DE BIENES Y SERVICIOS - DIFUSION POR RADIO, TELEVISION Y PRENSA</t>
  </si>
  <si>
    <t>COMPRA DE BIENES Y SERVICIOS - DIFUSION POR MEDIOS ALTERNATIVOS</t>
  </si>
  <si>
    <t>COMPRA DE BIENES Y SERVICIOS - SERVICIOS DE CREATIVIDAD, PREPRODUCCION Y PRODUCCI</t>
  </si>
  <si>
    <t>COMPRA DE BIENES Y SERVICIOS - SERVICIOS DE REVELADO DE FOTOGRAFIAS</t>
  </si>
  <si>
    <t>COMPRA DE BIENES Y SERVICIOS - SERVICIOS DE LA INDUSTRIA FILMICA DEL SONIDO Y DEL</t>
  </si>
  <si>
    <t>COMPRA DE BIENES Y SERVICIOS - SERVICIOS DE CREACION Y DIFUSION DE CONTENIDO EXCL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</si>
  <si>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</si>
  <si>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</si>
  <si>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</si>
  <si>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VIATICOS EN EL EXTRANJERO</t>
  </si>
  <si>
    <t>COMPRA DE BIENES Y SERVICIOS - OTROS SERVICIOS DE TRASLADO Y HOSPEDAJE</t>
  </si>
  <si>
    <t>COMPRA DE BIENES Y SERVICIOS - GASTOS DE CEREMONIAL</t>
  </si>
  <si>
    <t>COMPRA DE BIENES Y SERVICIOS - GASTOS DE ORDEN SOCIAL Y CULTURAL</t>
  </si>
  <si>
    <t>COMPRA DE BIENES Y SERVICIOS - CONGRESOS Y CONVENCIONES</t>
  </si>
  <si>
    <t>COMPRA DE BIENES Y SERVICIOS - GASTOS DE REPRESENTACION</t>
  </si>
  <si>
    <t>COMPRA DE BIENES Y SERVICIOS - IMPUESTOS Y DERECHOS</t>
  </si>
  <si>
    <t>BECAS - BECAS Y OTRAS AYUDAS PARA PROGRAMAS DE CAPACITACIO</t>
  </si>
  <si>
    <t xml:space="preserve"> - EROGACIONES COMPLEMENTARIAS</t>
  </si>
  <si>
    <t>GASTOS DE CAPITAL</t>
  </si>
  <si>
    <t>CONSTRUCCIONES EN PROCESO - EDIFICACION NO HABITACIONAL</t>
  </si>
  <si>
    <t>EQUIPO DE TRANSPORTE - OTROS EQUIPOS DE TRANSPORTES</t>
  </si>
  <si>
    <t>EQUIPO DE TECNOLOGÍA DE LA INFORMACIÓN Y COMUNICACIONES - EQUIPO DE COMPUTO Y DE TECNOLOGIAS DE LA INFORMACI</t>
  </si>
  <si>
    <t>OTRA MAQUINARIA Y EQUIPO - MUEBLES DE OFICINA Y ESTANTERIA</t>
  </si>
  <si>
    <t>OTRA MAQUINARIA Y EQUIPO - OTROS MOBILIARIOS Y EQUIPOS DE ADMINISTRACION</t>
  </si>
  <si>
    <t>OTRA MAQUINARIA Y EQUIPO - EQUIPO Y APARATOS AUDIOVISUALES</t>
  </si>
  <si>
    <t>OTRA MAQUINARIA Y EQUIPO - APARATOS DEPORTIVOS</t>
  </si>
  <si>
    <t>OTRA MAQUINARIA Y EQUIPO - OTRO MOBILIARIO Y EQUIPO EDUCACIONAL Y RECREATIVO</t>
  </si>
  <si>
    <t>OTRA MAQUINARIA Y EQUIPO - EQUIPO MEDICO Y DE LABORATORIO</t>
  </si>
  <si>
    <t>OTRA MAQUINARIA Y EQUIPO - MAQUINARIA Y EQUIPO DE CONSTRUCCION</t>
  </si>
  <si>
    <t>OTRA MAQUINARIA Y EQUIPO - SISTEMAS DE AIRE ACONDICIONADO, CALEFACCION Y DE R</t>
  </si>
  <si>
    <t>OTRA MAQUINARIA Y EQUIPO - EQUIPO DE COMUNICACION Y TELECOMUNICACION</t>
  </si>
  <si>
    <t>OTRA MAQUINARIA Y EQUIPO - EQUIPOS DE GENERACION ELECTRICA, APARATOS Y ACCESO</t>
  </si>
  <si>
    <t>OTRA MAQUINARIA Y EQUIPO - HERRAMIENTAS Y MAQUINAS-HERRAMIENTA</t>
  </si>
  <si>
    <t>ANTIGÜEDADES Y OTROS OBJETOS DE ARTE - BIENES ARTISTICOS, CULTURALES Y CIENTIFICOS</t>
  </si>
  <si>
    <t>FINANCIAMIENTO</t>
  </si>
  <si>
    <t>FUENTES FINANCIERAS</t>
  </si>
  <si>
    <t>APLICACIONES FINANCIERAS    (Usos)</t>
  </si>
  <si>
    <t>TOTAL GASTO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</si>
</sst>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u/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justify" vertical="top"/>
    </xf>
    <xf numFmtId="2" fontId="1" fillId="3" borderId="2" xfId="0" applyNumberFormat="1" applyFont="1" applyFill="1" applyBorder="1"/>
    <xf numFmtId="0" fontId="2" fillId="0" borderId="2" xfId="0" applyFont="1" applyBorder="1" applyAlignment="1">
      <alignment horizontal="justify" vertical="top"/>
    </xf>
    <xf numFmtId="2" fontId="2" fillId="0" borderId="2" xfId="0" applyNumberFormat="1" applyFont="1" applyBorder="1"/>
    <xf numFmtId="2" fontId="1" fillId="0" borderId="2" xfId="0" applyNumberFormat="1" applyFont="1" applyBorder="1"/>
    <xf numFmtId="44" fontId="2" fillId="0" borderId="0" xfId="0" applyNumberFormat="1" applyFont="1"/>
    <xf numFmtId="0" fontId="1" fillId="3" borderId="2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 indent="1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182"/>
  <sheetViews>
    <sheetView showGridLines="0" tabSelected="1" workbookViewId="0">
      <selection activeCell="A124" sqref="A124:K124"/>
    </sheetView>
  </sheetViews>
  <sheetFormatPr baseColWidth="10" defaultRowHeight="12.75" x14ac:dyDescent="0.2"/>
  <cols>
    <col min="1" max="2" width="11.42578125" style="1"/>
    <col min="3" max="3" width="45.140625" style="1" customWidth="1"/>
    <col min="4" max="11" width="16.5703125" style="1" customWidth="1"/>
    <col min="12" max="16384" width="11.42578125" style="1"/>
  </cols>
  <sheetData>
    <row r="1" spans="1:11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">
      <c r="A5" s="3"/>
      <c r="B5" s="2"/>
      <c r="C5" s="4" t="s">
        <v>3</v>
      </c>
      <c r="D5" s="15" t="s">
        <v>4</v>
      </c>
      <c r="E5" s="15"/>
      <c r="F5" s="15"/>
      <c r="G5" s="15"/>
      <c r="H5" s="15"/>
      <c r="I5" s="15"/>
      <c r="J5" s="15"/>
      <c r="K5" s="15"/>
    </row>
    <row r="6" spans="1:1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 customHeight="1" x14ac:dyDescent="0.2">
      <c r="A7" s="16" t="s">
        <v>5</v>
      </c>
      <c r="B7" s="16" t="s">
        <v>6</v>
      </c>
      <c r="C7" s="17" t="s">
        <v>7</v>
      </c>
      <c r="D7" s="16" t="s">
        <v>8</v>
      </c>
      <c r="E7" s="16"/>
      <c r="F7" s="16"/>
      <c r="G7" s="16"/>
      <c r="H7" s="16"/>
      <c r="I7" s="16"/>
      <c r="J7" s="16"/>
      <c r="K7" s="16" t="s">
        <v>9</v>
      </c>
    </row>
    <row r="8" spans="1:11" ht="25.5" x14ac:dyDescent="0.2">
      <c r="A8" s="16"/>
      <c r="B8" s="16"/>
      <c r="C8" s="17"/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  <c r="I8" s="5" t="s">
        <v>15</v>
      </c>
      <c r="J8" s="5" t="s">
        <v>16</v>
      </c>
      <c r="K8" s="16"/>
    </row>
    <row r="9" spans="1:11" x14ac:dyDescent="0.2">
      <c r="A9" s="6">
        <v>2</v>
      </c>
      <c r="B9" s="12" t="s">
        <v>17</v>
      </c>
      <c r="C9" s="12"/>
      <c r="D9" s="7">
        <f t="shared" ref="D9:J9" si="0">+D10+D109</f>
        <v>48828796.720000006</v>
      </c>
      <c r="E9" s="7">
        <f t="shared" si="0"/>
        <v>79502671.580000013</v>
      </c>
      <c r="F9" s="7">
        <f t="shared" si="0"/>
        <v>128331468.30000001</v>
      </c>
      <c r="G9" s="7">
        <f t="shared" si="0"/>
        <v>40829567.399999991</v>
      </c>
      <c r="H9" s="7">
        <f t="shared" si="0"/>
        <v>64620443.060000002</v>
      </c>
      <c r="I9" s="7">
        <f t="shared" si="0"/>
        <v>64267404.489999995</v>
      </c>
      <c r="J9" s="7">
        <f t="shared" si="0"/>
        <v>64267404.489999995</v>
      </c>
      <c r="K9" s="7">
        <f>+F9-G9</f>
        <v>87501900.900000021</v>
      </c>
    </row>
    <row r="10" spans="1:11" x14ac:dyDescent="0.2">
      <c r="A10" s="6">
        <v>2.1</v>
      </c>
      <c r="B10" s="13" t="s">
        <v>18</v>
      </c>
      <c r="C10" s="13"/>
      <c r="D10" s="7">
        <f>SUM(D11:D108)</f>
        <v>47742283.720000006</v>
      </c>
      <c r="E10" s="7">
        <f t="shared" ref="E10:J10" si="1">SUM(E11:E108)</f>
        <v>35743451.170000009</v>
      </c>
      <c r="F10" s="7">
        <f t="shared" si="1"/>
        <v>83485734.890000015</v>
      </c>
      <c r="G10" s="7">
        <f t="shared" si="1"/>
        <v>38114628.559999987</v>
      </c>
      <c r="H10" s="7">
        <f t="shared" si="1"/>
        <v>59060748.480000004</v>
      </c>
      <c r="I10" s="7">
        <f t="shared" si="1"/>
        <v>58707709.909999996</v>
      </c>
      <c r="J10" s="7">
        <f t="shared" si="1"/>
        <v>58707709.909999996</v>
      </c>
      <c r="K10" s="7">
        <f t="shared" ref="K10:K108" si="2">+F10-G10</f>
        <v>45371106.330000028</v>
      </c>
    </row>
    <row r="11" spans="1:11" ht="25.5" x14ac:dyDescent="0.2">
      <c r="A11" s="8">
        <v>21111</v>
      </c>
      <c r="B11" s="8">
        <v>1130</v>
      </c>
      <c r="C11" s="8" t="s">
        <v>19</v>
      </c>
      <c r="D11" s="9">
        <v>13707786.66</v>
      </c>
      <c r="E11" s="9">
        <v>10707786.66</v>
      </c>
      <c r="F11" s="10">
        <f t="shared" ref="F11:F108" si="3">+D11+E11</f>
        <v>24415573.32</v>
      </c>
      <c r="G11" s="9">
        <v>24328444.18</v>
      </c>
      <c r="H11" s="9">
        <v>24328444.18</v>
      </c>
      <c r="I11" s="9">
        <v>24328444.18</v>
      </c>
      <c r="J11" s="9">
        <v>24328444.18</v>
      </c>
      <c r="K11" s="10">
        <f t="shared" si="2"/>
        <v>87129.140000000596</v>
      </c>
    </row>
    <row r="12" spans="1:11" ht="25.5" x14ac:dyDescent="0.2">
      <c r="A12" s="8">
        <v>21111</v>
      </c>
      <c r="B12" s="8">
        <v>1210</v>
      </c>
      <c r="C12" s="8" t="s">
        <v>20</v>
      </c>
      <c r="D12" s="9">
        <v>7109453.5499999998</v>
      </c>
      <c r="E12" s="9">
        <v>5609453.5499999998</v>
      </c>
      <c r="F12" s="10">
        <f t="shared" si="3"/>
        <v>12718907.1</v>
      </c>
      <c r="G12" s="9">
        <v>0</v>
      </c>
      <c r="H12" s="9">
        <v>10668033.32</v>
      </c>
      <c r="I12" s="9">
        <v>10668033.32</v>
      </c>
      <c r="J12" s="9">
        <v>10668033.32</v>
      </c>
      <c r="K12" s="10">
        <f t="shared" si="2"/>
        <v>12718907.1</v>
      </c>
    </row>
    <row r="13" spans="1:11" ht="25.5" x14ac:dyDescent="0.2">
      <c r="A13" s="8">
        <v>21111</v>
      </c>
      <c r="B13" s="8">
        <v>1320</v>
      </c>
      <c r="C13" s="8" t="s">
        <v>21</v>
      </c>
      <c r="D13" s="9">
        <v>2955445.17</v>
      </c>
      <c r="E13" s="9">
        <v>2955445.17</v>
      </c>
      <c r="F13" s="10">
        <f t="shared" si="3"/>
        <v>5910890.3399999999</v>
      </c>
      <c r="G13" s="9">
        <v>5911522.0199999996</v>
      </c>
      <c r="H13" s="9">
        <v>138235.37</v>
      </c>
      <c r="I13" s="9">
        <v>138235.37</v>
      </c>
      <c r="J13" s="9">
        <v>138235.37</v>
      </c>
      <c r="K13" s="10">
        <f t="shared" si="2"/>
        <v>-631.67999999970198</v>
      </c>
    </row>
    <row r="14" spans="1:11" x14ac:dyDescent="0.2">
      <c r="A14" s="8">
        <v>21111</v>
      </c>
      <c r="B14" s="8">
        <v>1540</v>
      </c>
      <c r="C14" s="8" t="s">
        <v>22</v>
      </c>
      <c r="D14" s="9">
        <v>3439330.59</v>
      </c>
      <c r="E14" s="9">
        <v>2439330.59</v>
      </c>
      <c r="F14" s="10">
        <f t="shared" si="3"/>
        <v>5878661.1799999997</v>
      </c>
      <c r="G14" s="9">
        <v>4453789.0999999996</v>
      </c>
      <c r="H14" s="9">
        <v>5878661.1799999997</v>
      </c>
      <c r="I14" s="9">
        <v>5878661.1799999997</v>
      </c>
      <c r="J14" s="9">
        <v>5878661.1799999997</v>
      </c>
      <c r="K14" s="10">
        <f t="shared" si="2"/>
        <v>1424872.08</v>
      </c>
    </row>
    <row r="15" spans="1:11" ht="25.5" x14ac:dyDescent="0.2">
      <c r="A15" s="8">
        <v>21111</v>
      </c>
      <c r="B15" s="8">
        <v>1550</v>
      </c>
      <c r="C15" s="8" t="s">
        <v>23</v>
      </c>
      <c r="D15" s="9">
        <v>199179.18</v>
      </c>
      <c r="E15" s="9">
        <v>83821.179999999993</v>
      </c>
      <c r="F15" s="10">
        <f t="shared" si="3"/>
        <v>283000.36</v>
      </c>
      <c r="G15" s="9">
        <v>183749.09</v>
      </c>
      <c r="H15" s="9">
        <v>183749.09</v>
      </c>
      <c r="I15" s="9">
        <v>183749.09</v>
      </c>
      <c r="J15" s="9">
        <v>183749.09</v>
      </c>
      <c r="K15" s="10">
        <f t="shared" si="2"/>
        <v>99251.26999999999</v>
      </c>
    </row>
    <row r="16" spans="1:11" ht="25.5" x14ac:dyDescent="0.2">
      <c r="A16" s="8">
        <v>21112</v>
      </c>
      <c r="B16" s="8">
        <v>1410</v>
      </c>
      <c r="C16" s="8" t="s">
        <v>24</v>
      </c>
      <c r="D16" s="9">
        <v>1914289.8</v>
      </c>
      <c r="E16" s="9">
        <v>905447</v>
      </c>
      <c r="F16" s="10">
        <f t="shared" si="3"/>
        <v>2819736.8</v>
      </c>
      <c r="G16" s="9">
        <v>0</v>
      </c>
      <c r="H16" s="9">
        <v>2136775.59</v>
      </c>
      <c r="I16" s="9">
        <v>2136775.59</v>
      </c>
      <c r="J16" s="9">
        <v>2136775.59</v>
      </c>
      <c r="K16" s="10">
        <f t="shared" si="2"/>
        <v>2819736.8</v>
      </c>
    </row>
    <row r="17" spans="1:11" ht="25.5" x14ac:dyDescent="0.2">
      <c r="A17" s="8">
        <v>21112</v>
      </c>
      <c r="B17" s="8">
        <v>1420</v>
      </c>
      <c r="C17" s="8" t="s">
        <v>25</v>
      </c>
      <c r="D17" s="9">
        <v>824294.01</v>
      </c>
      <c r="E17" s="9">
        <v>824294.01</v>
      </c>
      <c r="F17" s="10">
        <f t="shared" si="3"/>
        <v>1648588.02</v>
      </c>
      <c r="G17" s="9">
        <v>0</v>
      </c>
      <c r="H17" s="9">
        <v>1311123.3700000001</v>
      </c>
      <c r="I17" s="9">
        <v>1311123.3700000001</v>
      </c>
      <c r="J17" s="9">
        <v>1311123.3700000001</v>
      </c>
      <c r="K17" s="10">
        <f t="shared" si="2"/>
        <v>1648588.02</v>
      </c>
    </row>
    <row r="18" spans="1:11" ht="25.5" x14ac:dyDescent="0.2">
      <c r="A18" s="8">
        <v>21112</v>
      </c>
      <c r="B18" s="8">
        <v>1430</v>
      </c>
      <c r="C18" s="8" t="s">
        <v>26</v>
      </c>
      <c r="D18" s="9">
        <v>329716.62</v>
      </c>
      <c r="E18" s="9">
        <v>329716.62</v>
      </c>
      <c r="F18" s="10">
        <f t="shared" si="3"/>
        <v>659433.24</v>
      </c>
      <c r="G18" s="9">
        <v>0</v>
      </c>
      <c r="H18" s="9">
        <v>659433.24</v>
      </c>
      <c r="I18" s="9">
        <v>659433.24</v>
      </c>
      <c r="J18" s="9">
        <v>659433.24</v>
      </c>
      <c r="K18" s="10">
        <f t="shared" si="2"/>
        <v>659433.24</v>
      </c>
    </row>
    <row r="19" spans="1:11" ht="25.5" x14ac:dyDescent="0.2">
      <c r="A19" s="8">
        <v>21112</v>
      </c>
      <c r="B19" s="8">
        <v>1440</v>
      </c>
      <c r="C19" s="8" t="s">
        <v>27</v>
      </c>
      <c r="D19" s="9">
        <v>1357012.74</v>
      </c>
      <c r="E19" s="9">
        <v>0</v>
      </c>
      <c r="F19" s="10">
        <f t="shared" si="3"/>
        <v>1357012.74</v>
      </c>
      <c r="G19" s="9">
        <v>462800</v>
      </c>
      <c r="H19" s="9">
        <v>0</v>
      </c>
      <c r="I19" s="9">
        <v>0</v>
      </c>
      <c r="J19" s="9">
        <v>0</v>
      </c>
      <c r="K19" s="10">
        <f t="shared" si="2"/>
        <v>894212.74</v>
      </c>
    </row>
    <row r="20" spans="1:11" ht="25.5" x14ac:dyDescent="0.2">
      <c r="A20" s="8">
        <v>21113</v>
      </c>
      <c r="B20" s="8">
        <v>3980</v>
      </c>
      <c r="C20" s="8" t="s">
        <v>28</v>
      </c>
      <c r="D20" s="9">
        <v>360342</v>
      </c>
      <c r="E20" s="9">
        <v>360342</v>
      </c>
      <c r="F20" s="10">
        <f t="shared" si="3"/>
        <v>720684</v>
      </c>
      <c r="G20" s="9">
        <v>0</v>
      </c>
      <c r="H20" s="9">
        <v>446013</v>
      </c>
      <c r="I20" s="9">
        <v>446013</v>
      </c>
      <c r="J20" s="9">
        <v>446013</v>
      </c>
      <c r="K20" s="10">
        <f t="shared" si="2"/>
        <v>720684</v>
      </c>
    </row>
    <row r="21" spans="1:11" ht="25.5" x14ac:dyDescent="0.2">
      <c r="A21" s="8">
        <v>2112</v>
      </c>
      <c r="B21" s="8">
        <v>2110</v>
      </c>
      <c r="C21" s="8" t="s">
        <v>29</v>
      </c>
      <c r="D21" s="9">
        <v>148755</v>
      </c>
      <c r="E21" s="9">
        <v>87746</v>
      </c>
      <c r="F21" s="10">
        <f t="shared" si="3"/>
        <v>236501</v>
      </c>
      <c r="G21" s="9">
        <v>27253.83</v>
      </c>
      <c r="H21" s="9">
        <v>155347.4</v>
      </c>
      <c r="I21" s="9">
        <v>155347.4</v>
      </c>
      <c r="J21" s="9">
        <v>155347.4</v>
      </c>
      <c r="K21" s="10">
        <f t="shared" si="2"/>
        <v>209247.16999999998</v>
      </c>
    </row>
    <row r="22" spans="1:11" ht="25.5" x14ac:dyDescent="0.2">
      <c r="A22" s="8">
        <v>2112</v>
      </c>
      <c r="B22" s="8">
        <v>2120</v>
      </c>
      <c r="C22" s="8" t="s">
        <v>30</v>
      </c>
      <c r="D22" s="9">
        <v>30000</v>
      </c>
      <c r="E22" s="9">
        <v>0</v>
      </c>
      <c r="F22" s="10">
        <f t="shared" si="3"/>
        <v>30000</v>
      </c>
      <c r="G22" s="9">
        <v>0</v>
      </c>
      <c r="H22" s="9">
        <v>0</v>
      </c>
      <c r="I22" s="9">
        <v>0</v>
      </c>
      <c r="J22" s="9">
        <v>0</v>
      </c>
      <c r="K22" s="10">
        <f t="shared" si="2"/>
        <v>30000</v>
      </c>
    </row>
    <row r="23" spans="1:11" ht="25.5" x14ac:dyDescent="0.2">
      <c r="A23" s="8">
        <v>2112</v>
      </c>
      <c r="B23" s="8">
        <v>2140</v>
      </c>
      <c r="C23" s="8" t="s">
        <v>31</v>
      </c>
      <c r="D23" s="9">
        <v>24205</v>
      </c>
      <c r="E23" s="9">
        <v>30000</v>
      </c>
      <c r="F23" s="10">
        <f t="shared" si="3"/>
        <v>54205</v>
      </c>
      <c r="G23" s="9">
        <v>0</v>
      </c>
      <c r="H23" s="9">
        <v>28368.959999999999</v>
      </c>
      <c r="I23" s="9">
        <v>28368.959999999999</v>
      </c>
      <c r="J23" s="9">
        <v>28368.959999999999</v>
      </c>
      <c r="K23" s="10">
        <f t="shared" si="2"/>
        <v>54205</v>
      </c>
    </row>
    <row r="24" spans="1:11" ht="25.5" x14ac:dyDescent="0.2">
      <c r="A24" s="8">
        <v>2112</v>
      </c>
      <c r="B24" s="8">
        <v>2150</v>
      </c>
      <c r="C24" s="8" t="s">
        <v>32</v>
      </c>
      <c r="D24" s="9">
        <v>890280.5</v>
      </c>
      <c r="E24" s="9">
        <v>-88327.51</v>
      </c>
      <c r="F24" s="10">
        <f t="shared" si="3"/>
        <v>801952.99</v>
      </c>
      <c r="G24" s="9">
        <v>8386.7999999999993</v>
      </c>
      <c r="H24" s="9">
        <v>461676.79</v>
      </c>
      <c r="I24" s="9">
        <v>461676.79</v>
      </c>
      <c r="J24" s="9">
        <v>461676.79</v>
      </c>
      <c r="K24" s="10">
        <f t="shared" si="2"/>
        <v>793566.19</v>
      </c>
    </row>
    <row r="25" spans="1:11" x14ac:dyDescent="0.2">
      <c r="A25" s="8">
        <v>2112</v>
      </c>
      <c r="B25" s="8">
        <v>2160</v>
      </c>
      <c r="C25" s="8" t="s">
        <v>33</v>
      </c>
      <c r="D25" s="9">
        <v>63372</v>
      </c>
      <c r="E25" s="9">
        <v>150372</v>
      </c>
      <c r="F25" s="10">
        <f t="shared" si="3"/>
        <v>213744</v>
      </c>
      <c r="G25" s="9">
        <v>64105.7</v>
      </c>
      <c r="H25" s="9">
        <v>184645.08</v>
      </c>
      <c r="I25" s="9">
        <v>162374.24</v>
      </c>
      <c r="J25" s="9">
        <v>162374.24</v>
      </c>
      <c r="K25" s="10">
        <f t="shared" si="2"/>
        <v>149638.29999999999</v>
      </c>
    </row>
    <row r="26" spans="1:11" ht="25.5" x14ac:dyDescent="0.2">
      <c r="A26" s="8">
        <v>2112</v>
      </c>
      <c r="B26" s="8">
        <v>2170</v>
      </c>
      <c r="C26" s="8" t="s">
        <v>34</v>
      </c>
      <c r="D26" s="9">
        <v>146705</v>
      </c>
      <c r="E26" s="9">
        <v>26702.22</v>
      </c>
      <c r="F26" s="10">
        <f t="shared" si="3"/>
        <v>173407.22</v>
      </c>
      <c r="G26" s="9">
        <v>0</v>
      </c>
      <c r="H26" s="9">
        <v>157432.26</v>
      </c>
      <c r="I26" s="9">
        <v>157432.26</v>
      </c>
      <c r="J26" s="9">
        <v>157432.26</v>
      </c>
      <c r="K26" s="10">
        <f t="shared" si="2"/>
        <v>173407.22</v>
      </c>
    </row>
    <row r="27" spans="1:11" ht="25.5" x14ac:dyDescent="0.2">
      <c r="A27" s="8">
        <v>2112</v>
      </c>
      <c r="B27" s="8">
        <v>2210</v>
      </c>
      <c r="C27" s="8" t="s">
        <v>35</v>
      </c>
      <c r="D27" s="9">
        <v>69335.5</v>
      </c>
      <c r="E27" s="9">
        <v>112000</v>
      </c>
      <c r="F27" s="10">
        <f t="shared" si="3"/>
        <v>181335.5</v>
      </c>
      <c r="G27" s="9">
        <v>45973.52</v>
      </c>
      <c r="H27" s="9">
        <v>172295.31</v>
      </c>
      <c r="I27" s="9">
        <v>162312.31</v>
      </c>
      <c r="J27" s="9">
        <v>162312.31</v>
      </c>
      <c r="K27" s="10">
        <f t="shared" si="2"/>
        <v>135361.98000000001</v>
      </c>
    </row>
    <row r="28" spans="1:11" ht="25.5" x14ac:dyDescent="0.2">
      <c r="A28" s="8">
        <v>2112</v>
      </c>
      <c r="B28" s="8">
        <v>2230</v>
      </c>
      <c r="C28" s="8" t="s">
        <v>36</v>
      </c>
      <c r="D28" s="9">
        <v>19456.5</v>
      </c>
      <c r="E28" s="9">
        <v>19456.5</v>
      </c>
      <c r="F28" s="10">
        <f t="shared" si="3"/>
        <v>38913</v>
      </c>
      <c r="G28" s="9">
        <v>13762.24</v>
      </c>
      <c r="H28" s="9">
        <v>22033.39</v>
      </c>
      <c r="I28" s="9">
        <v>22033.39</v>
      </c>
      <c r="J28" s="9">
        <v>22033.39</v>
      </c>
      <c r="K28" s="10">
        <f t="shared" si="2"/>
        <v>25150.760000000002</v>
      </c>
    </row>
    <row r="29" spans="1:11" ht="25.5" x14ac:dyDescent="0.2">
      <c r="A29" s="8">
        <v>2112</v>
      </c>
      <c r="B29" s="8">
        <v>2310</v>
      </c>
      <c r="C29" s="8" t="s">
        <v>37</v>
      </c>
      <c r="D29" s="9">
        <v>1150</v>
      </c>
      <c r="E29" s="9">
        <v>1185.3</v>
      </c>
      <c r="F29" s="10">
        <f t="shared" si="3"/>
        <v>2335.3000000000002</v>
      </c>
      <c r="G29" s="9">
        <v>617</v>
      </c>
      <c r="H29" s="9">
        <v>617</v>
      </c>
      <c r="I29" s="9">
        <v>617</v>
      </c>
      <c r="J29" s="9">
        <v>617</v>
      </c>
      <c r="K29" s="10">
        <f t="shared" si="2"/>
        <v>1718.3000000000002</v>
      </c>
    </row>
    <row r="30" spans="1:11" ht="25.5" x14ac:dyDescent="0.2">
      <c r="A30" s="8">
        <v>2112</v>
      </c>
      <c r="B30" s="8">
        <v>2340</v>
      </c>
      <c r="C30" s="8" t="s">
        <v>38</v>
      </c>
      <c r="D30" s="9">
        <v>4000</v>
      </c>
      <c r="E30" s="9">
        <v>4000</v>
      </c>
      <c r="F30" s="10">
        <f t="shared" si="3"/>
        <v>8000</v>
      </c>
      <c r="G30" s="9">
        <v>0</v>
      </c>
      <c r="H30" s="9">
        <v>0</v>
      </c>
      <c r="I30" s="9">
        <v>0</v>
      </c>
      <c r="J30" s="9">
        <v>0</v>
      </c>
      <c r="K30" s="10">
        <f t="shared" si="2"/>
        <v>8000</v>
      </c>
    </row>
    <row r="31" spans="1:11" ht="25.5" x14ac:dyDescent="0.2">
      <c r="A31" s="8">
        <v>2112</v>
      </c>
      <c r="B31" s="8">
        <v>2350</v>
      </c>
      <c r="C31" s="8" t="s">
        <v>39</v>
      </c>
      <c r="D31" s="9">
        <v>0</v>
      </c>
      <c r="E31" s="9">
        <v>39135.61</v>
      </c>
      <c r="F31" s="10">
        <f t="shared" si="3"/>
        <v>39135.61</v>
      </c>
      <c r="G31" s="9">
        <v>0</v>
      </c>
      <c r="H31" s="9">
        <v>30589.56</v>
      </c>
      <c r="I31" s="9">
        <v>30589.56</v>
      </c>
      <c r="J31" s="9">
        <v>30589.56</v>
      </c>
      <c r="K31" s="10">
        <f t="shared" si="2"/>
        <v>39135.61</v>
      </c>
    </row>
    <row r="32" spans="1:11" ht="25.5" x14ac:dyDescent="0.2">
      <c r="A32" s="8">
        <v>2112</v>
      </c>
      <c r="B32" s="8">
        <v>2370</v>
      </c>
      <c r="C32" s="8" t="s">
        <v>40</v>
      </c>
      <c r="D32" s="9">
        <v>0</v>
      </c>
      <c r="E32" s="9">
        <v>255.2</v>
      </c>
      <c r="F32" s="10">
        <f t="shared" si="3"/>
        <v>255.2</v>
      </c>
      <c r="G32" s="9">
        <v>0</v>
      </c>
      <c r="H32" s="9">
        <v>255.2</v>
      </c>
      <c r="I32" s="9">
        <v>255.2</v>
      </c>
      <c r="J32" s="9">
        <v>255.2</v>
      </c>
      <c r="K32" s="10">
        <f t="shared" si="2"/>
        <v>255.2</v>
      </c>
    </row>
    <row r="33" spans="1:11" ht="25.5" x14ac:dyDescent="0.2">
      <c r="A33" s="8">
        <v>2112</v>
      </c>
      <c r="B33" s="8">
        <v>2390</v>
      </c>
      <c r="C33" s="8" t="s">
        <v>41</v>
      </c>
      <c r="D33" s="9">
        <v>704056.5</v>
      </c>
      <c r="E33" s="9">
        <v>-43998.720000000001</v>
      </c>
      <c r="F33" s="10">
        <f t="shared" si="3"/>
        <v>660057.78</v>
      </c>
      <c r="G33" s="9">
        <v>0</v>
      </c>
      <c r="H33" s="9">
        <v>97936.48</v>
      </c>
      <c r="I33" s="9">
        <v>97936.48</v>
      </c>
      <c r="J33" s="9">
        <v>97936.48</v>
      </c>
      <c r="K33" s="10">
        <f t="shared" si="2"/>
        <v>660057.78</v>
      </c>
    </row>
    <row r="34" spans="1:11" ht="25.5" x14ac:dyDescent="0.2">
      <c r="A34" s="8">
        <v>2112</v>
      </c>
      <c r="B34" s="8">
        <v>2410</v>
      </c>
      <c r="C34" s="8" t="s">
        <v>42</v>
      </c>
      <c r="D34" s="9">
        <v>8750</v>
      </c>
      <c r="E34" s="9">
        <v>0</v>
      </c>
      <c r="F34" s="10">
        <f t="shared" si="3"/>
        <v>8750</v>
      </c>
      <c r="G34" s="9">
        <v>0</v>
      </c>
      <c r="H34" s="9">
        <v>5568</v>
      </c>
      <c r="I34" s="9">
        <v>5568</v>
      </c>
      <c r="J34" s="9">
        <v>5568</v>
      </c>
      <c r="K34" s="10">
        <f t="shared" si="2"/>
        <v>8750</v>
      </c>
    </row>
    <row r="35" spans="1:11" ht="25.5" x14ac:dyDescent="0.2">
      <c r="A35" s="8">
        <v>2112</v>
      </c>
      <c r="B35" s="8">
        <v>2420</v>
      </c>
      <c r="C35" s="8" t="s">
        <v>43</v>
      </c>
      <c r="D35" s="9">
        <v>9363.5</v>
      </c>
      <c r="E35" s="9">
        <v>0</v>
      </c>
      <c r="F35" s="10">
        <f t="shared" si="3"/>
        <v>9363.5</v>
      </c>
      <c r="G35" s="9">
        <v>0</v>
      </c>
      <c r="H35" s="9">
        <v>2934.02</v>
      </c>
      <c r="I35" s="9">
        <v>2934.02</v>
      </c>
      <c r="J35" s="9">
        <v>2934.02</v>
      </c>
      <c r="K35" s="10">
        <f t="shared" si="2"/>
        <v>9363.5</v>
      </c>
    </row>
    <row r="36" spans="1:11" ht="25.5" x14ac:dyDescent="0.2">
      <c r="A36" s="8">
        <v>2112</v>
      </c>
      <c r="B36" s="8">
        <v>2430</v>
      </c>
      <c r="C36" s="8" t="s">
        <v>44</v>
      </c>
      <c r="D36" s="9">
        <v>6000</v>
      </c>
      <c r="E36" s="9">
        <v>0</v>
      </c>
      <c r="F36" s="10">
        <f t="shared" si="3"/>
        <v>6000</v>
      </c>
      <c r="G36" s="9">
        <v>0</v>
      </c>
      <c r="H36" s="9">
        <v>3119.99</v>
      </c>
      <c r="I36" s="9">
        <v>3119.99</v>
      </c>
      <c r="J36" s="9">
        <v>3119.99</v>
      </c>
      <c r="K36" s="10">
        <f t="shared" si="2"/>
        <v>6000</v>
      </c>
    </row>
    <row r="37" spans="1:11" ht="25.5" x14ac:dyDescent="0.2">
      <c r="A37" s="8">
        <v>2112</v>
      </c>
      <c r="B37" s="8">
        <v>2440</v>
      </c>
      <c r="C37" s="8" t="s">
        <v>45</v>
      </c>
      <c r="D37" s="9">
        <v>77021</v>
      </c>
      <c r="E37" s="9">
        <v>7021</v>
      </c>
      <c r="F37" s="10">
        <f t="shared" si="3"/>
        <v>84042</v>
      </c>
      <c r="G37" s="9">
        <v>612.19000000000005</v>
      </c>
      <c r="H37" s="9">
        <v>3092.19</v>
      </c>
      <c r="I37" s="9">
        <v>3092.19</v>
      </c>
      <c r="J37" s="9">
        <v>3092.19</v>
      </c>
      <c r="K37" s="10">
        <f t="shared" si="2"/>
        <v>83429.81</v>
      </c>
    </row>
    <row r="38" spans="1:11" ht="25.5" x14ac:dyDescent="0.2">
      <c r="A38" s="8">
        <v>2112</v>
      </c>
      <c r="B38" s="8">
        <v>2450</v>
      </c>
      <c r="C38" s="8" t="s">
        <v>46</v>
      </c>
      <c r="D38" s="9">
        <v>4000</v>
      </c>
      <c r="E38" s="9">
        <v>4000</v>
      </c>
      <c r="F38" s="10">
        <f t="shared" si="3"/>
        <v>8000</v>
      </c>
      <c r="G38" s="9">
        <v>2968.01</v>
      </c>
      <c r="H38" s="9">
        <v>4188.01</v>
      </c>
      <c r="I38" s="9">
        <v>4188.01</v>
      </c>
      <c r="J38" s="9">
        <v>4188.01</v>
      </c>
      <c r="K38" s="10">
        <f t="shared" si="2"/>
        <v>5031.99</v>
      </c>
    </row>
    <row r="39" spans="1:11" ht="25.5" x14ac:dyDescent="0.2">
      <c r="A39" s="8">
        <v>2112</v>
      </c>
      <c r="B39" s="8">
        <v>2460</v>
      </c>
      <c r="C39" s="8" t="s">
        <v>47</v>
      </c>
      <c r="D39" s="9">
        <v>41924</v>
      </c>
      <c r="E39" s="9">
        <v>619087.93999999994</v>
      </c>
      <c r="F39" s="10">
        <f t="shared" si="3"/>
        <v>661011.93999999994</v>
      </c>
      <c r="G39" s="9">
        <v>11307.94</v>
      </c>
      <c r="H39" s="9">
        <v>655217.92000000004</v>
      </c>
      <c r="I39" s="9">
        <v>646874.03</v>
      </c>
      <c r="J39" s="9">
        <v>646874.03</v>
      </c>
      <c r="K39" s="10">
        <f t="shared" si="2"/>
        <v>649704</v>
      </c>
    </row>
    <row r="40" spans="1:11" ht="25.5" x14ac:dyDescent="0.2">
      <c r="A40" s="8">
        <v>2112</v>
      </c>
      <c r="B40" s="8">
        <v>2470</v>
      </c>
      <c r="C40" s="8" t="s">
        <v>48</v>
      </c>
      <c r="D40" s="9">
        <v>33332.660000000003</v>
      </c>
      <c r="E40" s="9">
        <v>33332.660000000003</v>
      </c>
      <c r="F40" s="10">
        <f t="shared" si="3"/>
        <v>66665.320000000007</v>
      </c>
      <c r="G40" s="9">
        <v>32420.41</v>
      </c>
      <c r="H40" s="9">
        <v>59529.62</v>
      </c>
      <c r="I40" s="9">
        <v>59383.62</v>
      </c>
      <c r="J40" s="9">
        <v>59383.62</v>
      </c>
      <c r="K40" s="10">
        <f t="shared" si="2"/>
        <v>34244.910000000003</v>
      </c>
    </row>
    <row r="41" spans="1:11" ht="25.5" x14ac:dyDescent="0.2">
      <c r="A41" s="8">
        <v>2112</v>
      </c>
      <c r="B41" s="8">
        <v>2480</v>
      </c>
      <c r="C41" s="8" t="s">
        <v>49</v>
      </c>
      <c r="D41" s="9">
        <v>297500</v>
      </c>
      <c r="E41" s="9">
        <v>13931.17</v>
      </c>
      <c r="F41" s="10">
        <f t="shared" si="3"/>
        <v>311431.17</v>
      </c>
      <c r="G41" s="9">
        <v>24495.72</v>
      </c>
      <c r="H41" s="9">
        <v>63401.56</v>
      </c>
      <c r="I41" s="9">
        <v>62141.56</v>
      </c>
      <c r="J41" s="9">
        <v>62141.56</v>
      </c>
      <c r="K41" s="10">
        <f t="shared" si="2"/>
        <v>286935.44999999995</v>
      </c>
    </row>
    <row r="42" spans="1:11" ht="25.5" x14ac:dyDescent="0.2">
      <c r="A42" s="8">
        <v>2112</v>
      </c>
      <c r="B42" s="8">
        <v>2490</v>
      </c>
      <c r="C42" s="8" t="s">
        <v>50</v>
      </c>
      <c r="D42" s="9">
        <v>22250</v>
      </c>
      <c r="E42" s="9">
        <v>46068.83</v>
      </c>
      <c r="F42" s="10">
        <f t="shared" si="3"/>
        <v>68318.83</v>
      </c>
      <c r="G42" s="9">
        <v>34763.96</v>
      </c>
      <c r="H42" s="9">
        <v>64564.91</v>
      </c>
      <c r="I42" s="9">
        <v>50893.11</v>
      </c>
      <c r="J42" s="9">
        <v>50893.11</v>
      </c>
      <c r="K42" s="10">
        <f t="shared" si="2"/>
        <v>33554.870000000003</v>
      </c>
    </row>
    <row r="43" spans="1:11" ht="25.5" x14ac:dyDescent="0.2">
      <c r="A43" s="8">
        <v>2112</v>
      </c>
      <c r="B43" s="8">
        <v>2510</v>
      </c>
      <c r="C43" s="8" t="s">
        <v>51</v>
      </c>
      <c r="D43" s="9">
        <v>61903</v>
      </c>
      <c r="E43" s="9">
        <v>15000</v>
      </c>
      <c r="F43" s="10">
        <f t="shared" si="3"/>
        <v>76903</v>
      </c>
      <c r="G43" s="9">
        <v>26990.62</v>
      </c>
      <c r="H43" s="9">
        <v>71302.3</v>
      </c>
      <c r="I43" s="9">
        <v>65402.54</v>
      </c>
      <c r="J43" s="9">
        <v>65402.54</v>
      </c>
      <c r="K43" s="10">
        <f t="shared" si="2"/>
        <v>49912.380000000005</v>
      </c>
    </row>
    <row r="44" spans="1:11" ht="25.5" x14ac:dyDescent="0.2">
      <c r="A44" s="8">
        <v>2112</v>
      </c>
      <c r="B44" s="8">
        <v>2520</v>
      </c>
      <c r="C44" s="8" t="s">
        <v>52</v>
      </c>
      <c r="D44" s="9">
        <v>20000</v>
      </c>
      <c r="E44" s="9">
        <v>30463.56</v>
      </c>
      <c r="F44" s="10">
        <f t="shared" si="3"/>
        <v>50463.56</v>
      </c>
      <c r="G44" s="9">
        <v>14960</v>
      </c>
      <c r="H44" s="9">
        <v>33522</v>
      </c>
      <c r="I44" s="9">
        <v>33522</v>
      </c>
      <c r="J44" s="9">
        <v>33522</v>
      </c>
      <c r="K44" s="10">
        <f t="shared" si="2"/>
        <v>35503.56</v>
      </c>
    </row>
    <row r="45" spans="1:11" ht="25.5" x14ac:dyDescent="0.2">
      <c r="A45" s="8">
        <v>2112</v>
      </c>
      <c r="B45" s="8">
        <v>2530</v>
      </c>
      <c r="C45" s="8" t="s">
        <v>53</v>
      </c>
      <c r="D45" s="9">
        <v>36895</v>
      </c>
      <c r="E45" s="9">
        <v>-18079.07</v>
      </c>
      <c r="F45" s="10">
        <f t="shared" si="3"/>
        <v>18815.93</v>
      </c>
      <c r="G45" s="9">
        <v>7636.9</v>
      </c>
      <c r="H45" s="9">
        <v>18815.93</v>
      </c>
      <c r="I45" s="9">
        <v>18815.93</v>
      </c>
      <c r="J45" s="9">
        <v>18815.93</v>
      </c>
      <c r="K45" s="10">
        <f t="shared" si="2"/>
        <v>11179.03</v>
      </c>
    </row>
    <row r="46" spans="1:11" ht="25.5" x14ac:dyDescent="0.2">
      <c r="A46" s="8">
        <v>2112</v>
      </c>
      <c r="B46" s="8">
        <v>2540</v>
      </c>
      <c r="C46" s="8" t="s">
        <v>54</v>
      </c>
      <c r="D46" s="9">
        <v>27315</v>
      </c>
      <c r="E46" s="9">
        <v>-1056.54</v>
      </c>
      <c r="F46" s="10">
        <f t="shared" si="3"/>
        <v>26258.46</v>
      </c>
      <c r="G46" s="9">
        <v>0</v>
      </c>
      <c r="H46" s="9">
        <v>14430.91</v>
      </c>
      <c r="I46" s="9">
        <v>14430.91</v>
      </c>
      <c r="J46" s="9">
        <v>14430.91</v>
      </c>
      <c r="K46" s="10">
        <f t="shared" si="2"/>
        <v>26258.46</v>
      </c>
    </row>
    <row r="47" spans="1:11" ht="25.5" x14ac:dyDescent="0.2">
      <c r="A47" s="8">
        <v>2112</v>
      </c>
      <c r="B47" s="8">
        <v>2550</v>
      </c>
      <c r="C47" s="8" t="s">
        <v>55</v>
      </c>
      <c r="D47" s="9">
        <v>71547.5</v>
      </c>
      <c r="E47" s="9">
        <v>59717</v>
      </c>
      <c r="F47" s="10">
        <f t="shared" si="3"/>
        <v>131264.5</v>
      </c>
      <c r="G47" s="9">
        <v>0</v>
      </c>
      <c r="H47" s="9">
        <v>114702.68</v>
      </c>
      <c r="I47" s="9">
        <v>114702.68</v>
      </c>
      <c r="J47" s="9">
        <v>114702.68</v>
      </c>
      <c r="K47" s="10">
        <f t="shared" si="2"/>
        <v>131264.5</v>
      </c>
    </row>
    <row r="48" spans="1:11" ht="25.5" x14ac:dyDescent="0.2">
      <c r="A48" s="8">
        <v>2112</v>
      </c>
      <c r="B48" s="8">
        <v>2560</v>
      </c>
      <c r="C48" s="8" t="s">
        <v>56</v>
      </c>
      <c r="D48" s="9">
        <v>7500</v>
      </c>
      <c r="E48" s="9">
        <v>7500</v>
      </c>
      <c r="F48" s="10">
        <f t="shared" si="3"/>
        <v>15000</v>
      </c>
      <c r="G48" s="9">
        <v>0</v>
      </c>
      <c r="H48" s="9">
        <v>5082.38</v>
      </c>
      <c r="I48" s="9">
        <v>5082.38</v>
      </c>
      <c r="J48" s="9">
        <v>5082.38</v>
      </c>
      <c r="K48" s="10">
        <f t="shared" si="2"/>
        <v>15000</v>
      </c>
    </row>
    <row r="49" spans="1:11" ht="25.5" x14ac:dyDescent="0.2">
      <c r="A49" s="8">
        <v>2112</v>
      </c>
      <c r="B49" s="8">
        <v>2590</v>
      </c>
      <c r="C49" s="8" t="s">
        <v>57</v>
      </c>
      <c r="D49" s="9">
        <v>16000</v>
      </c>
      <c r="E49" s="9">
        <v>20000</v>
      </c>
      <c r="F49" s="10">
        <f t="shared" si="3"/>
        <v>36000</v>
      </c>
      <c r="G49" s="9">
        <v>1345</v>
      </c>
      <c r="H49" s="9">
        <v>24286.86</v>
      </c>
      <c r="I49" s="9">
        <v>24286.86</v>
      </c>
      <c r="J49" s="9">
        <v>24286.86</v>
      </c>
      <c r="K49" s="10">
        <f t="shared" si="2"/>
        <v>34655</v>
      </c>
    </row>
    <row r="50" spans="1:11" ht="25.5" x14ac:dyDescent="0.2">
      <c r="A50" s="8">
        <v>2112</v>
      </c>
      <c r="B50" s="8">
        <v>2610</v>
      </c>
      <c r="C50" s="8" t="s">
        <v>58</v>
      </c>
      <c r="D50" s="9">
        <v>144589.07</v>
      </c>
      <c r="E50" s="9">
        <v>405410.94</v>
      </c>
      <c r="F50" s="10">
        <f t="shared" si="3"/>
        <v>550000.01</v>
      </c>
      <c r="G50" s="9">
        <v>166720.15</v>
      </c>
      <c r="H50" s="9">
        <v>487943.13</v>
      </c>
      <c r="I50" s="9">
        <v>418295.55</v>
      </c>
      <c r="J50" s="9">
        <v>418295.55</v>
      </c>
      <c r="K50" s="10">
        <f t="shared" si="2"/>
        <v>383279.86</v>
      </c>
    </row>
    <row r="51" spans="1:11" ht="25.5" x14ac:dyDescent="0.2">
      <c r="A51" s="8">
        <v>2112</v>
      </c>
      <c r="B51" s="8">
        <v>2720</v>
      </c>
      <c r="C51" s="8" t="s">
        <v>59</v>
      </c>
      <c r="D51" s="9">
        <v>16000</v>
      </c>
      <c r="E51" s="9">
        <v>6000</v>
      </c>
      <c r="F51" s="10">
        <f t="shared" si="3"/>
        <v>22000</v>
      </c>
      <c r="G51" s="9">
        <v>90</v>
      </c>
      <c r="H51" s="9">
        <v>15347.85</v>
      </c>
      <c r="I51" s="9">
        <v>15347.85</v>
      </c>
      <c r="J51" s="9">
        <v>15347.85</v>
      </c>
      <c r="K51" s="10">
        <f t="shared" si="2"/>
        <v>21910</v>
      </c>
    </row>
    <row r="52" spans="1:11" ht="25.5" x14ac:dyDescent="0.2">
      <c r="A52" s="8">
        <v>2112</v>
      </c>
      <c r="B52" s="8">
        <v>2730</v>
      </c>
      <c r="C52" s="8" t="s">
        <v>60</v>
      </c>
      <c r="D52" s="9">
        <v>100000</v>
      </c>
      <c r="E52" s="9">
        <v>0</v>
      </c>
      <c r="F52" s="10">
        <f t="shared" si="3"/>
        <v>100000</v>
      </c>
      <c r="G52" s="9">
        <v>0</v>
      </c>
      <c r="H52" s="9">
        <v>41838.1</v>
      </c>
      <c r="I52" s="9">
        <v>41838.1</v>
      </c>
      <c r="J52" s="9">
        <v>41838.1</v>
      </c>
      <c r="K52" s="10">
        <f t="shared" si="2"/>
        <v>100000</v>
      </c>
    </row>
    <row r="53" spans="1:11" x14ac:dyDescent="0.2">
      <c r="A53" s="8">
        <v>2112</v>
      </c>
      <c r="B53" s="8">
        <v>2740</v>
      </c>
      <c r="C53" s="8" t="s">
        <v>61</v>
      </c>
      <c r="D53" s="9">
        <v>2000</v>
      </c>
      <c r="E53" s="9">
        <v>2000</v>
      </c>
      <c r="F53" s="10">
        <f t="shared" si="3"/>
        <v>4000</v>
      </c>
      <c r="G53" s="9">
        <v>0</v>
      </c>
      <c r="H53" s="9">
        <v>1708.36</v>
      </c>
      <c r="I53" s="9">
        <v>1708.36</v>
      </c>
      <c r="J53" s="9">
        <v>1708.36</v>
      </c>
      <c r="K53" s="10">
        <f t="shared" si="2"/>
        <v>4000</v>
      </c>
    </row>
    <row r="54" spans="1:11" ht="25.5" x14ac:dyDescent="0.2">
      <c r="A54" s="8">
        <v>2112</v>
      </c>
      <c r="B54" s="8">
        <v>2910</v>
      </c>
      <c r="C54" s="8" t="s">
        <v>62</v>
      </c>
      <c r="D54" s="9">
        <v>66048</v>
      </c>
      <c r="E54" s="9">
        <v>-8000</v>
      </c>
      <c r="F54" s="10">
        <f t="shared" si="3"/>
        <v>58048</v>
      </c>
      <c r="G54" s="9">
        <v>12196.19</v>
      </c>
      <c r="H54" s="9">
        <v>39689.07</v>
      </c>
      <c r="I54" s="9">
        <v>39689.07</v>
      </c>
      <c r="J54" s="9">
        <v>39689.07</v>
      </c>
      <c r="K54" s="10">
        <f t="shared" si="2"/>
        <v>45851.81</v>
      </c>
    </row>
    <row r="55" spans="1:11" ht="25.5" x14ac:dyDescent="0.2">
      <c r="A55" s="8">
        <v>2112</v>
      </c>
      <c r="B55" s="8">
        <v>2920</v>
      </c>
      <c r="C55" s="8" t="s">
        <v>63</v>
      </c>
      <c r="D55" s="9">
        <v>50000</v>
      </c>
      <c r="E55" s="9">
        <v>0</v>
      </c>
      <c r="F55" s="10">
        <f t="shared" si="3"/>
        <v>50000</v>
      </c>
      <c r="G55" s="9">
        <v>37059.33</v>
      </c>
      <c r="H55" s="9">
        <v>50000</v>
      </c>
      <c r="I55" s="9">
        <v>50000</v>
      </c>
      <c r="J55" s="9">
        <v>50000</v>
      </c>
      <c r="K55" s="10">
        <f t="shared" si="2"/>
        <v>12940.669999999998</v>
      </c>
    </row>
    <row r="56" spans="1:11" ht="25.5" x14ac:dyDescent="0.2">
      <c r="A56" s="8">
        <v>2112</v>
      </c>
      <c r="B56" s="8">
        <v>2930</v>
      </c>
      <c r="C56" s="8" t="s">
        <v>64</v>
      </c>
      <c r="D56" s="9">
        <v>20393</v>
      </c>
      <c r="E56" s="9">
        <v>10000</v>
      </c>
      <c r="F56" s="10">
        <f t="shared" si="3"/>
        <v>30393</v>
      </c>
      <c r="G56" s="9">
        <v>3913.21</v>
      </c>
      <c r="H56" s="9">
        <v>20235.259999999998</v>
      </c>
      <c r="I56" s="9">
        <v>20235.259999999998</v>
      </c>
      <c r="J56" s="9">
        <v>20235.259999999998</v>
      </c>
      <c r="K56" s="10">
        <f t="shared" si="2"/>
        <v>26479.79</v>
      </c>
    </row>
    <row r="57" spans="1:11" ht="25.5" x14ac:dyDescent="0.2">
      <c r="A57" s="8">
        <v>2112</v>
      </c>
      <c r="B57" s="8">
        <v>2940</v>
      </c>
      <c r="C57" s="8" t="s">
        <v>65</v>
      </c>
      <c r="D57" s="9">
        <v>54389.5</v>
      </c>
      <c r="E57" s="9">
        <v>264534.98</v>
      </c>
      <c r="F57" s="10">
        <f t="shared" si="3"/>
        <v>318924.48</v>
      </c>
      <c r="G57" s="9">
        <v>53817.8</v>
      </c>
      <c r="H57" s="9">
        <v>264015.59999999998</v>
      </c>
      <c r="I57" s="9">
        <v>254120.8</v>
      </c>
      <c r="J57" s="9">
        <v>254120.8</v>
      </c>
      <c r="K57" s="10">
        <f t="shared" si="2"/>
        <v>265106.68</v>
      </c>
    </row>
    <row r="58" spans="1:11" ht="25.5" x14ac:dyDescent="0.2">
      <c r="A58" s="8">
        <v>2112</v>
      </c>
      <c r="B58" s="8">
        <v>2950</v>
      </c>
      <c r="C58" s="8" t="s">
        <v>66</v>
      </c>
      <c r="D58" s="9">
        <v>4000</v>
      </c>
      <c r="E58" s="9">
        <v>4000</v>
      </c>
      <c r="F58" s="10">
        <f t="shared" si="3"/>
        <v>8000</v>
      </c>
      <c r="G58" s="9">
        <v>0</v>
      </c>
      <c r="H58" s="9">
        <v>0</v>
      </c>
      <c r="I58" s="9">
        <v>0</v>
      </c>
      <c r="J58" s="9">
        <v>0</v>
      </c>
      <c r="K58" s="10">
        <f t="shared" si="2"/>
        <v>8000</v>
      </c>
    </row>
    <row r="59" spans="1:11" ht="25.5" x14ac:dyDescent="0.2">
      <c r="A59" s="8">
        <v>2112</v>
      </c>
      <c r="B59" s="8">
        <v>2960</v>
      </c>
      <c r="C59" s="8" t="s">
        <v>67</v>
      </c>
      <c r="D59" s="9">
        <v>45000</v>
      </c>
      <c r="E59" s="9">
        <v>15000</v>
      </c>
      <c r="F59" s="10">
        <f t="shared" si="3"/>
        <v>60000</v>
      </c>
      <c r="G59" s="9">
        <v>21956.01</v>
      </c>
      <c r="H59" s="9">
        <v>41231.370000000003</v>
      </c>
      <c r="I59" s="9">
        <v>38861.370000000003</v>
      </c>
      <c r="J59" s="9">
        <v>38861.370000000003</v>
      </c>
      <c r="K59" s="10">
        <f t="shared" si="2"/>
        <v>38043.990000000005</v>
      </c>
    </row>
    <row r="60" spans="1:11" ht="25.5" x14ac:dyDescent="0.2">
      <c r="A60" s="8">
        <v>2112</v>
      </c>
      <c r="B60" s="8">
        <v>2980</v>
      </c>
      <c r="C60" s="8" t="s">
        <v>68</v>
      </c>
      <c r="D60" s="9">
        <v>50000</v>
      </c>
      <c r="E60" s="9">
        <v>9573.4</v>
      </c>
      <c r="F60" s="10">
        <f t="shared" si="3"/>
        <v>59573.4</v>
      </c>
      <c r="G60" s="9">
        <v>11690.52</v>
      </c>
      <c r="H60" s="9">
        <v>53055.63</v>
      </c>
      <c r="I60" s="9">
        <v>47071.4</v>
      </c>
      <c r="J60" s="9">
        <v>47071.4</v>
      </c>
      <c r="K60" s="10">
        <f t="shared" si="2"/>
        <v>47882.880000000005</v>
      </c>
    </row>
    <row r="61" spans="1:11" ht="25.5" x14ac:dyDescent="0.2">
      <c r="A61" s="8">
        <v>2112</v>
      </c>
      <c r="B61" s="8">
        <v>2990</v>
      </c>
      <c r="C61" s="8" t="s">
        <v>69</v>
      </c>
      <c r="D61" s="9">
        <v>2590.5</v>
      </c>
      <c r="E61" s="9">
        <v>26214.98</v>
      </c>
      <c r="F61" s="10">
        <f t="shared" si="3"/>
        <v>28805.48</v>
      </c>
      <c r="G61" s="9">
        <v>0</v>
      </c>
      <c r="H61" s="9">
        <v>17520.91</v>
      </c>
      <c r="I61" s="9">
        <v>17520.91</v>
      </c>
      <c r="J61" s="9">
        <v>17520.91</v>
      </c>
      <c r="K61" s="10">
        <f t="shared" si="2"/>
        <v>28805.48</v>
      </c>
    </row>
    <row r="62" spans="1:11" x14ac:dyDescent="0.2">
      <c r="A62" s="8">
        <v>2112</v>
      </c>
      <c r="B62" s="8">
        <v>3110</v>
      </c>
      <c r="C62" s="8" t="s">
        <v>70</v>
      </c>
      <c r="D62" s="9">
        <v>156344.5</v>
      </c>
      <c r="E62" s="9">
        <v>400000</v>
      </c>
      <c r="F62" s="10">
        <f t="shared" si="3"/>
        <v>556344.5</v>
      </c>
      <c r="G62" s="9">
        <v>81971</v>
      </c>
      <c r="H62" s="9">
        <v>384030</v>
      </c>
      <c r="I62" s="9">
        <v>384030</v>
      </c>
      <c r="J62" s="9">
        <v>384030</v>
      </c>
      <c r="K62" s="10">
        <f t="shared" si="2"/>
        <v>474373.5</v>
      </c>
    </row>
    <row r="63" spans="1:11" x14ac:dyDescent="0.2">
      <c r="A63" s="8">
        <v>2112</v>
      </c>
      <c r="B63" s="8">
        <v>3120</v>
      </c>
      <c r="C63" s="8" t="s">
        <v>71</v>
      </c>
      <c r="D63" s="9">
        <v>12000</v>
      </c>
      <c r="E63" s="9">
        <v>23453.46</v>
      </c>
      <c r="F63" s="10">
        <f t="shared" si="3"/>
        <v>35453.46</v>
      </c>
      <c r="G63" s="9">
        <v>10215.92</v>
      </c>
      <c r="H63" s="9">
        <v>17993.48</v>
      </c>
      <c r="I63" s="9">
        <v>17993.48</v>
      </c>
      <c r="J63" s="9">
        <v>17993.48</v>
      </c>
      <c r="K63" s="10">
        <f t="shared" si="2"/>
        <v>25237.54</v>
      </c>
    </row>
    <row r="64" spans="1:11" x14ac:dyDescent="0.2">
      <c r="A64" s="8">
        <v>2112</v>
      </c>
      <c r="B64" s="8">
        <v>3130</v>
      </c>
      <c r="C64" s="8" t="s">
        <v>72</v>
      </c>
      <c r="D64" s="9">
        <v>175739.5</v>
      </c>
      <c r="E64" s="9">
        <v>150739.5</v>
      </c>
      <c r="F64" s="10">
        <f t="shared" si="3"/>
        <v>326479</v>
      </c>
      <c r="G64" s="9">
        <v>88316.18</v>
      </c>
      <c r="H64" s="9">
        <v>324556.3</v>
      </c>
      <c r="I64" s="9">
        <v>324556.3</v>
      </c>
      <c r="J64" s="9">
        <v>324556.3</v>
      </c>
      <c r="K64" s="10">
        <f t="shared" si="2"/>
        <v>238162.82</v>
      </c>
    </row>
    <row r="65" spans="1:11" ht="25.5" x14ac:dyDescent="0.2">
      <c r="A65" s="8">
        <v>2112</v>
      </c>
      <c r="B65" s="8">
        <v>3140</v>
      </c>
      <c r="C65" s="8" t="s">
        <v>73</v>
      </c>
      <c r="D65" s="9">
        <v>78038.5</v>
      </c>
      <c r="E65" s="9">
        <v>40000</v>
      </c>
      <c r="F65" s="10">
        <f t="shared" si="3"/>
        <v>118038.5</v>
      </c>
      <c r="G65" s="9">
        <v>11423</v>
      </c>
      <c r="H65" s="9">
        <v>38147</v>
      </c>
      <c r="I65" s="9">
        <v>38147</v>
      </c>
      <c r="J65" s="9">
        <v>38147</v>
      </c>
      <c r="K65" s="10">
        <f t="shared" si="2"/>
        <v>106615.5</v>
      </c>
    </row>
    <row r="66" spans="1:11" x14ac:dyDescent="0.2">
      <c r="A66" s="8">
        <v>2112</v>
      </c>
      <c r="B66" s="8">
        <v>3150</v>
      </c>
      <c r="C66" s="8" t="s">
        <v>74</v>
      </c>
      <c r="D66" s="9">
        <v>16800</v>
      </c>
      <c r="E66" s="9">
        <v>9540</v>
      </c>
      <c r="F66" s="10">
        <f t="shared" si="3"/>
        <v>26340</v>
      </c>
      <c r="G66" s="9">
        <v>0</v>
      </c>
      <c r="H66" s="9">
        <v>17560</v>
      </c>
      <c r="I66" s="9">
        <v>17560</v>
      </c>
      <c r="J66" s="9">
        <v>17560</v>
      </c>
      <c r="K66" s="10">
        <f t="shared" si="2"/>
        <v>26340</v>
      </c>
    </row>
    <row r="67" spans="1:11" ht="25.5" x14ac:dyDescent="0.2">
      <c r="A67" s="8">
        <v>2112</v>
      </c>
      <c r="B67" s="8">
        <v>3170</v>
      </c>
      <c r="C67" s="8" t="s">
        <v>75</v>
      </c>
      <c r="D67" s="9">
        <v>160276.5</v>
      </c>
      <c r="E67" s="9">
        <v>599900</v>
      </c>
      <c r="F67" s="10">
        <f t="shared" si="3"/>
        <v>760176.5</v>
      </c>
      <c r="G67" s="9">
        <v>286045.28999999998</v>
      </c>
      <c r="H67" s="9">
        <v>748535.77</v>
      </c>
      <c r="I67" s="9">
        <v>748535.77</v>
      </c>
      <c r="J67" s="9">
        <v>748535.77</v>
      </c>
      <c r="K67" s="10">
        <f t="shared" si="2"/>
        <v>474131.21</v>
      </c>
    </row>
    <row r="68" spans="1:11" ht="25.5" x14ac:dyDescent="0.2">
      <c r="A68" s="8">
        <v>2112</v>
      </c>
      <c r="B68" s="8">
        <v>3180</v>
      </c>
      <c r="C68" s="8" t="s">
        <v>76</v>
      </c>
      <c r="D68" s="9">
        <v>5750</v>
      </c>
      <c r="E68" s="9">
        <v>20000</v>
      </c>
      <c r="F68" s="10">
        <f t="shared" si="3"/>
        <v>25750</v>
      </c>
      <c r="G68" s="9">
        <v>1998.64</v>
      </c>
      <c r="H68" s="9">
        <v>22275.82</v>
      </c>
      <c r="I68" s="9">
        <v>21554.9</v>
      </c>
      <c r="J68" s="9">
        <v>21554.9</v>
      </c>
      <c r="K68" s="10">
        <f t="shared" si="2"/>
        <v>23751.360000000001</v>
      </c>
    </row>
    <row r="69" spans="1:11" ht="25.5" x14ac:dyDescent="0.2">
      <c r="A69" s="8">
        <v>2112</v>
      </c>
      <c r="B69" s="8">
        <v>3250</v>
      </c>
      <c r="C69" s="8" t="s">
        <v>77</v>
      </c>
      <c r="D69" s="9">
        <v>0</v>
      </c>
      <c r="E69" s="9">
        <v>0</v>
      </c>
      <c r="F69" s="10">
        <f t="shared" si="3"/>
        <v>0</v>
      </c>
      <c r="G69" s="9">
        <v>0</v>
      </c>
      <c r="H69" s="9">
        <v>0</v>
      </c>
      <c r="I69" s="9">
        <v>0</v>
      </c>
      <c r="J69" s="9">
        <v>0</v>
      </c>
      <c r="K69" s="10">
        <f t="shared" si="2"/>
        <v>0</v>
      </c>
    </row>
    <row r="70" spans="1:11" ht="25.5" x14ac:dyDescent="0.2">
      <c r="A70" s="8">
        <v>2112</v>
      </c>
      <c r="B70" s="8">
        <v>3260</v>
      </c>
      <c r="C70" s="8" t="s">
        <v>78</v>
      </c>
      <c r="D70" s="9">
        <v>0</v>
      </c>
      <c r="E70" s="9">
        <v>30000</v>
      </c>
      <c r="F70" s="10">
        <f t="shared" si="3"/>
        <v>30000</v>
      </c>
      <c r="G70" s="9">
        <v>0</v>
      </c>
      <c r="H70" s="9">
        <v>19140</v>
      </c>
      <c r="I70" s="9">
        <v>19140</v>
      </c>
      <c r="J70" s="9">
        <v>19140</v>
      </c>
      <c r="K70" s="10">
        <f t="shared" si="2"/>
        <v>30000</v>
      </c>
    </row>
    <row r="71" spans="1:11" ht="25.5" x14ac:dyDescent="0.2">
      <c r="A71" s="8">
        <v>2112</v>
      </c>
      <c r="B71" s="8">
        <v>3270</v>
      </c>
      <c r="C71" s="8" t="s">
        <v>79</v>
      </c>
      <c r="D71" s="9">
        <v>1890367.35</v>
      </c>
      <c r="E71" s="9">
        <v>-40453.46</v>
      </c>
      <c r="F71" s="10">
        <f t="shared" si="3"/>
        <v>1849913.8900000001</v>
      </c>
      <c r="G71" s="9">
        <v>99836.47</v>
      </c>
      <c r="H71" s="9">
        <v>302483.63</v>
      </c>
      <c r="I71" s="9">
        <v>302483.63</v>
      </c>
      <c r="J71" s="9">
        <v>302483.63</v>
      </c>
      <c r="K71" s="10">
        <f t="shared" si="2"/>
        <v>1750077.4200000002</v>
      </c>
    </row>
    <row r="72" spans="1:11" ht="25.5" x14ac:dyDescent="0.2">
      <c r="A72" s="8">
        <v>2112</v>
      </c>
      <c r="B72" s="8">
        <v>3290</v>
      </c>
      <c r="C72" s="8" t="s">
        <v>80</v>
      </c>
      <c r="D72" s="9">
        <v>68233</v>
      </c>
      <c r="E72" s="9">
        <v>170000</v>
      </c>
      <c r="F72" s="10">
        <f t="shared" si="3"/>
        <v>238233</v>
      </c>
      <c r="G72" s="9">
        <v>45095</v>
      </c>
      <c r="H72" s="9">
        <v>78735</v>
      </c>
      <c r="I72" s="9">
        <v>78735</v>
      </c>
      <c r="J72" s="9">
        <v>78735</v>
      </c>
      <c r="K72" s="10">
        <f t="shared" si="2"/>
        <v>193138</v>
      </c>
    </row>
    <row r="73" spans="1:11" ht="25.5" x14ac:dyDescent="0.2">
      <c r="A73" s="8">
        <v>2112</v>
      </c>
      <c r="B73" s="8">
        <v>3310</v>
      </c>
      <c r="C73" s="8" t="s">
        <v>81</v>
      </c>
      <c r="D73" s="9">
        <v>180000</v>
      </c>
      <c r="E73" s="9">
        <v>0</v>
      </c>
      <c r="F73" s="10">
        <f t="shared" si="3"/>
        <v>180000</v>
      </c>
      <c r="G73" s="9">
        <v>155196.4</v>
      </c>
      <c r="H73" s="9">
        <v>100218.2</v>
      </c>
      <c r="I73" s="9">
        <v>100218.2</v>
      </c>
      <c r="J73" s="9">
        <v>100218.2</v>
      </c>
      <c r="K73" s="10">
        <f t="shared" si="2"/>
        <v>24803.600000000006</v>
      </c>
    </row>
    <row r="74" spans="1:11" ht="25.5" x14ac:dyDescent="0.2">
      <c r="A74" s="8">
        <v>2112</v>
      </c>
      <c r="B74" s="8">
        <v>3320</v>
      </c>
      <c r="C74" s="8" t="s">
        <v>82</v>
      </c>
      <c r="D74" s="9">
        <v>150000</v>
      </c>
      <c r="E74" s="9">
        <v>202723.92</v>
      </c>
      <c r="F74" s="10">
        <f t="shared" si="3"/>
        <v>352723.92000000004</v>
      </c>
      <c r="G74" s="9">
        <v>0</v>
      </c>
      <c r="H74" s="9">
        <v>290631.96000000002</v>
      </c>
      <c r="I74" s="9">
        <v>290631.96000000002</v>
      </c>
      <c r="J74" s="9">
        <v>290631.96000000002</v>
      </c>
      <c r="K74" s="10">
        <f t="shared" si="2"/>
        <v>352723.92000000004</v>
      </c>
    </row>
    <row r="75" spans="1:11" ht="25.5" x14ac:dyDescent="0.2">
      <c r="A75" s="8">
        <v>2112</v>
      </c>
      <c r="B75" s="8">
        <v>3330</v>
      </c>
      <c r="C75" s="8" t="s">
        <v>83</v>
      </c>
      <c r="D75" s="9">
        <v>475000</v>
      </c>
      <c r="E75" s="9">
        <v>-75000</v>
      </c>
      <c r="F75" s="10">
        <f t="shared" si="3"/>
        <v>400000</v>
      </c>
      <c r="G75" s="9">
        <v>0</v>
      </c>
      <c r="H75" s="9">
        <v>0</v>
      </c>
      <c r="I75" s="9">
        <v>0</v>
      </c>
      <c r="J75" s="9">
        <v>0</v>
      </c>
      <c r="K75" s="10">
        <f t="shared" si="2"/>
        <v>400000</v>
      </c>
    </row>
    <row r="76" spans="1:11" ht="25.5" x14ac:dyDescent="0.2">
      <c r="A76" s="8">
        <v>2112</v>
      </c>
      <c r="B76" s="8">
        <v>3340</v>
      </c>
      <c r="C76" s="8" t="s">
        <v>84</v>
      </c>
      <c r="D76" s="9">
        <v>424226.5</v>
      </c>
      <c r="E76" s="9">
        <v>213700</v>
      </c>
      <c r="F76" s="10">
        <f t="shared" si="3"/>
        <v>637926.5</v>
      </c>
      <c r="G76" s="9">
        <v>0</v>
      </c>
      <c r="H76" s="9">
        <v>224961.9</v>
      </c>
      <c r="I76" s="9">
        <v>224961.9</v>
      </c>
      <c r="J76" s="9">
        <v>224961.9</v>
      </c>
      <c r="K76" s="10">
        <f t="shared" si="2"/>
        <v>637926.5</v>
      </c>
    </row>
    <row r="77" spans="1:11" ht="25.5" x14ac:dyDescent="0.2">
      <c r="A77" s="8">
        <v>2112</v>
      </c>
      <c r="B77" s="8">
        <v>3360</v>
      </c>
      <c r="C77" s="8" t="s">
        <v>85</v>
      </c>
      <c r="D77" s="9">
        <v>291388</v>
      </c>
      <c r="E77" s="9">
        <v>1388000</v>
      </c>
      <c r="F77" s="10">
        <f t="shared" si="3"/>
        <v>1679388</v>
      </c>
      <c r="G77" s="9">
        <v>191131.81</v>
      </c>
      <c r="H77" s="9">
        <v>882341.61</v>
      </c>
      <c r="I77" s="9">
        <v>882341.61</v>
      </c>
      <c r="J77" s="9">
        <v>882341.61</v>
      </c>
      <c r="K77" s="10">
        <f t="shared" si="2"/>
        <v>1488256.19</v>
      </c>
    </row>
    <row r="78" spans="1:11" ht="25.5" x14ac:dyDescent="0.2">
      <c r="A78" s="8">
        <v>2112</v>
      </c>
      <c r="B78" s="8">
        <v>3380</v>
      </c>
      <c r="C78" s="8" t="s">
        <v>86</v>
      </c>
      <c r="D78" s="9">
        <v>326042.5</v>
      </c>
      <c r="E78" s="9">
        <v>423957.5</v>
      </c>
      <c r="F78" s="10">
        <f t="shared" si="3"/>
        <v>750000</v>
      </c>
      <c r="G78" s="9">
        <v>68764.800000000003</v>
      </c>
      <c r="H78" s="9">
        <v>595810.86</v>
      </c>
      <c r="I78" s="9">
        <v>595810.86</v>
      </c>
      <c r="J78" s="9">
        <v>595810.86</v>
      </c>
      <c r="K78" s="10">
        <f t="shared" si="2"/>
        <v>681235.2</v>
      </c>
    </row>
    <row r="79" spans="1:11" ht="25.5" x14ac:dyDescent="0.2">
      <c r="A79" s="8">
        <v>2112</v>
      </c>
      <c r="B79" s="8">
        <v>3390</v>
      </c>
      <c r="C79" s="8" t="s">
        <v>87</v>
      </c>
      <c r="D79" s="9">
        <v>159278.5</v>
      </c>
      <c r="E79" s="9">
        <v>0</v>
      </c>
      <c r="F79" s="10">
        <f t="shared" si="3"/>
        <v>159278.5</v>
      </c>
      <c r="G79" s="9">
        <v>0</v>
      </c>
      <c r="H79" s="9">
        <v>0</v>
      </c>
      <c r="I79" s="9">
        <v>0</v>
      </c>
      <c r="J79" s="9">
        <v>0</v>
      </c>
      <c r="K79" s="10">
        <f t="shared" si="2"/>
        <v>159278.5</v>
      </c>
    </row>
    <row r="80" spans="1:11" ht="25.5" x14ac:dyDescent="0.2">
      <c r="A80" s="8">
        <v>2112</v>
      </c>
      <c r="B80" s="8">
        <v>3410</v>
      </c>
      <c r="C80" s="8" t="s">
        <v>88</v>
      </c>
      <c r="D80" s="9">
        <v>452711.5</v>
      </c>
      <c r="E80" s="9">
        <v>357378.7</v>
      </c>
      <c r="F80" s="10">
        <f t="shared" si="3"/>
        <v>810090.2</v>
      </c>
      <c r="G80" s="9">
        <v>0</v>
      </c>
      <c r="H80" s="9">
        <v>285734.46999999997</v>
      </c>
      <c r="I80" s="9">
        <v>285734.46999999997</v>
      </c>
      <c r="J80" s="9">
        <v>285734.46999999997</v>
      </c>
      <c r="K80" s="10">
        <f t="shared" si="2"/>
        <v>810090.2</v>
      </c>
    </row>
    <row r="81" spans="1:11" ht="25.5" x14ac:dyDescent="0.2">
      <c r="A81" s="8">
        <v>2112</v>
      </c>
      <c r="B81" s="8">
        <v>3440</v>
      </c>
      <c r="C81" s="8" t="s">
        <v>89</v>
      </c>
      <c r="D81" s="9">
        <v>200000</v>
      </c>
      <c r="E81" s="9">
        <v>0</v>
      </c>
      <c r="F81" s="10">
        <f t="shared" si="3"/>
        <v>200000</v>
      </c>
      <c r="G81" s="9">
        <v>0</v>
      </c>
      <c r="H81" s="9">
        <v>12380</v>
      </c>
      <c r="I81" s="9">
        <v>12380</v>
      </c>
      <c r="J81" s="9">
        <v>12380</v>
      </c>
      <c r="K81" s="10">
        <f t="shared" si="2"/>
        <v>200000</v>
      </c>
    </row>
    <row r="82" spans="1:11" ht="25.5" x14ac:dyDescent="0.2">
      <c r="A82" s="8">
        <v>2112</v>
      </c>
      <c r="B82" s="8">
        <v>3450</v>
      </c>
      <c r="C82" s="8" t="s">
        <v>90</v>
      </c>
      <c r="D82" s="9">
        <v>200000</v>
      </c>
      <c r="E82" s="9">
        <v>600000</v>
      </c>
      <c r="F82" s="10">
        <f t="shared" si="3"/>
        <v>800000</v>
      </c>
      <c r="G82" s="9">
        <v>73556.94</v>
      </c>
      <c r="H82" s="9">
        <v>516473.12</v>
      </c>
      <c r="I82" s="9">
        <v>516473.12</v>
      </c>
      <c r="J82" s="9">
        <v>516473.12</v>
      </c>
      <c r="K82" s="10">
        <f t="shared" si="2"/>
        <v>726443.06</v>
      </c>
    </row>
    <row r="83" spans="1:11" ht="25.5" x14ac:dyDescent="0.2">
      <c r="A83" s="8">
        <v>2112</v>
      </c>
      <c r="B83" s="8">
        <v>3510</v>
      </c>
      <c r="C83" s="8" t="s">
        <v>91</v>
      </c>
      <c r="D83" s="9">
        <v>168450</v>
      </c>
      <c r="E83" s="9">
        <v>55089.91</v>
      </c>
      <c r="F83" s="10">
        <f t="shared" si="3"/>
        <v>223539.91</v>
      </c>
      <c r="G83" s="9">
        <v>2680</v>
      </c>
      <c r="H83" s="9">
        <v>162081.88</v>
      </c>
      <c r="I83" s="9">
        <v>107399.88</v>
      </c>
      <c r="J83" s="9">
        <v>107399.88</v>
      </c>
      <c r="K83" s="10">
        <f t="shared" si="2"/>
        <v>220859.91</v>
      </c>
    </row>
    <row r="84" spans="1:11" ht="25.5" x14ac:dyDescent="0.2">
      <c r="A84" s="8">
        <v>2112</v>
      </c>
      <c r="B84" s="8">
        <v>3520</v>
      </c>
      <c r="C84" s="8" t="s">
        <v>92</v>
      </c>
      <c r="D84" s="9">
        <v>0</v>
      </c>
      <c r="E84" s="9">
        <v>8825</v>
      </c>
      <c r="F84" s="10">
        <f t="shared" si="3"/>
        <v>8825</v>
      </c>
      <c r="G84" s="9">
        <v>0</v>
      </c>
      <c r="H84" s="9">
        <v>8825</v>
      </c>
      <c r="I84" s="9">
        <v>8825</v>
      </c>
      <c r="J84" s="9">
        <v>8825</v>
      </c>
      <c r="K84" s="10">
        <f t="shared" si="2"/>
        <v>8825</v>
      </c>
    </row>
    <row r="85" spans="1:11" ht="25.5" x14ac:dyDescent="0.2">
      <c r="A85" s="8">
        <v>2112</v>
      </c>
      <c r="B85" s="8">
        <v>3530</v>
      </c>
      <c r="C85" s="8" t="s">
        <v>93</v>
      </c>
      <c r="D85" s="9">
        <v>10350</v>
      </c>
      <c r="E85" s="9">
        <v>215050.28</v>
      </c>
      <c r="F85" s="10">
        <f t="shared" si="3"/>
        <v>225400.28</v>
      </c>
      <c r="G85" s="9">
        <v>0</v>
      </c>
      <c r="H85" s="9">
        <v>95462.49</v>
      </c>
      <c r="I85" s="9">
        <v>95462.49</v>
      </c>
      <c r="J85" s="9">
        <v>95462.49</v>
      </c>
      <c r="K85" s="10">
        <f t="shared" si="2"/>
        <v>225400.28</v>
      </c>
    </row>
    <row r="86" spans="1:11" ht="25.5" x14ac:dyDescent="0.2">
      <c r="A86" s="8">
        <v>2112</v>
      </c>
      <c r="B86" s="8">
        <v>3550</v>
      </c>
      <c r="C86" s="8" t="s">
        <v>94</v>
      </c>
      <c r="D86" s="9">
        <v>109907.5</v>
      </c>
      <c r="E86" s="9">
        <v>102299.95</v>
      </c>
      <c r="F86" s="10">
        <f t="shared" si="3"/>
        <v>212207.45</v>
      </c>
      <c r="G86" s="9">
        <v>15749.09</v>
      </c>
      <c r="H86" s="9">
        <v>139560.04999999999</v>
      </c>
      <c r="I86" s="9">
        <v>139560.04999999999</v>
      </c>
      <c r="J86" s="9">
        <v>139560.04999999999</v>
      </c>
      <c r="K86" s="10">
        <f t="shared" si="2"/>
        <v>196458.36000000002</v>
      </c>
    </row>
    <row r="87" spans="1:11" ht="25.5" x14ac:dyDescent="0.2">
      <c r="A87" s="8">
        <v>2112</v>
      </c>
      <c r="B87" s="8">
        <v>3570</v>
      </c>
      <c r="C87" s="8" t="s">
        <v>95</v>
      </c>
      <c r="D87" s="9">
        <v>20350</v>
      </c>
      <c r="E87" s="9">
        <v>75000</v>
      </c>
      <c r="F87" s="10">
        <f t="shared" si="3"/>
        <v>95350</v>
      </c>
      <c r="G87" s="9">
        <v>20679</v>
      </c>
      <c r="H87" s="9">
        <v>87774.67</v>
      </c>
      <c r="I87" s="9">
        <v>87774.67</v>
      </c>
      <c r="J87" s="9">
        <v>87774.67</v>
      </c>
      <c r="K87" s="10">
        <f t="shared" si="2"/>
        <v>74671</v>
      </c>
    </row>
    <row r="88" spans="1:11" ht="25.5" x14ac:dyDescent="0.2">
      <c r="A88" s="8">
        <v>2112</v>
      </c>
      <c r="B88" s="8">
        <v>3580</v>
      </c>
      <c r="C88" s="8" t="s">
        <v>96</v>
      </c>
      <c r="D88" s="9">
        <v>400000</v>
      </c>
      <c r="E88" s="9">
        <v>600000</v>
      </c>
      <c r="F88" s="10">
        <f t="shared" si="3"/>
        <v>1000000</v>
      </c>
      <c r="G88" s="9">
        <v>136798.99</v>
      </c>
      <c r="H88" s="9">
        <v>819392.51</v>
      </c>
      <c r="I88" s="9">
        <v>772124.03</v>
      </c>
      <c r="J88" s="9">
        <v>772124.03</v>
      </c>
      <c r="K88" s="10">
        <f t="shared" si="2"/>
        <v>863201.01</v>
      </c>
    </row>
    <row r="89" spans="1:11" ht="25.5" x14ac:dyDescent="0.2">
      <c r="A89" s="8">
        <v>2112</v>
      </c>
      <c r="B89" s="8">
        <v>3590</v>
      </c>
      <c r="C89" s="8" t="s">
        <v>97</v>
      </c>
      <c r="D89" s="9">
        <v>75800</v>
      </c>
      <c r="E89" s="9">
        <v>24536.44</v>
      </c>
      <c r="F89" s="10">
        <f t="shared" si="3"/>
        <v>100336.44</v>
      </c>
      <c r="G89" s="9">
        <v>7192</v>
      </c>
      <c r="H89" s="9">
        <v>59790.44</v>
      </c>
      <c r="I89" s="9">
        <v>59790.44</v>
      </c>
      <c r="J89" s="9">
        <v>59790.44</v>
      </c>
      <c r="K89" s="10">
        <f t="shared" si="2"/>
        <v>93144.44</v>
      </c>
    </row>
    <row r="90" spans="1:11" ht="25.5" x14ac:dyDescent="0.2">
      <c r="A90" s="8">
        <v>2112</v>
      </c>
      <c r="B90" s="8">
        <v>3611</v>
      </c>
      <c r="C90" s="8" t="s">
        <v>98</v>
      </c>
      <c r="D90" s="9">
        <v>115093</v>
      </c>
      <c r="E90" s="9">
        <v>93179.5</v>
      </c>
      <c r="F90" s="10">
        <f t="shared" si="3"/>
        <v>208272.5</v>
      </c>
      <c r="G90" s="9">
        <v>0</v>
      </c>
      <c r="H90" s="9">
        <v>194156.36</v>
      </c>
      <c r="I90" s="9">
        <v>194156.36</v>
      </c>
      <c r="J90" s="9">
        <v>194156.36</v>
      </c>
      <c r="K90" s="10">
        <f t="shared" si="2"/>
        <v>208272.5</v>
      </c>
    </row>
    <row r="91" spans="1:11" ht="25.5" x14ac:dyDescent="0.2">
      <c r="A91" s="8">
        <v>2112</v>
      </c>
      <c r="B91" s="8">
        <v>3612</v>
      </c>
      <c r="C91" s="8" t="s">
        <v>99</v>
      </c>
      <c r="D91" s="9">
        <v>86372.5</v>
      </c>
      <c r="E91" s="9">
        <v>78221.5</v>
      </c>
      <c r="F91" s="10">
        <f t="shared" si="3"/>
        <v>164594</v>
      </c>
      <c r="G91" s="9">
        <v>0</v>
      </c>
      <c r="H91" s="9">
        <v>147999.99</v>
      </c>
      <c r="I91" s="9">
        <v>147999.99</v>
      </c>
      <c r="J91" s="9">
        <v>147999.99</v>
      </c>
      <c r="K91" s="10">
        <f t="shared" si="2"/>
        <v>164594</v>
      </c>
    </row>
    <row r="92" spans="1:11" ht="25.5" x14ac:dyDescent="0.2">
      <c r="A92" s="8">
        <v>2112</v>
      </c>
      <c r="B92" s="8">
        <v>3630</v>
      </c>
      <c r="C92" s="8" t="s">
        <v>100</v>
      </c>
      <c r="D92" s="9">
        <v>12500</v>
      </c>
      <c r="E92" s="9">
        <v>49000</v>
      </c>
      <c r="F92" s="10">
        <f t="shared" si="3"/>
        <v>61500</v>
      </c>
      <c r="G92" s="9">
        <v>14797.6</v>
      </c>
      <c r="H92" s="9">
        <v>57196.6</v>
      </c>
      <c r="I92" s="9">
        <v>44697.599999999999</v>
      </c>
      <c r="J92" s="9">
        <v>44697.599999999999</v>
      </c>
      <c r="K92" s="10">
        <f t="shared" si="2"/>
        <v>46702.400000000001</v>
      </c>
    </row>
    <row r="93" spans="1:11" ht="25.5" x14ac:dyDescent="0.2">
      <c r="A93" s="8">
        <v>2112</v>
      </c>
      <c r="B93" s="8">
        <v>3640</v>
      </c>
      <c r="C93" s="8" t="s">
        <v>101</v>
      </c>
      <c r="D93" s="9">
        <v>680</v>
      </c>
      <c r="E93" s="9">
        <v>0</v>
      </c>
      <c r="F93" s="10">
        <f t="shared" si="3"/>
        <v>680</v>
      </c>
      <c r="G93" s="9">
        <v>0</v>
      </c>
      <c r="H93" s="9">
        <v>0</v>
      </c>
      <c r="I93" s="9">
        <v>0</v>
      </c>
      <c r="J93" s="9">
        <v>0</v>
      </c>
      <c r="K93" s="10">
        <f t="shared" si="2"/>
        <v>680</v>
      </c>
    </row>
    <row r="94" spans="1:11" ht="25.5" x14ac:dyDescent="0.2">
      <c r="A94" s="8">
        <v>2112</v>
      </c>
      <c r="B94" s="8">
        <v>3650</v>
      </c>
      <c r="C94" s="8" t="s">
        <v>102</v>
      </c>
      <c r="D94" s="9">
        <v>12577</v>
      </c>
      <c r="E94" s="9">
        <v>58000</v>
      </c>
      <c r="F94" s="10">
        <f t="shared" si="3"/>
        <v>70577</v>
      </c>
      <c r="G94" s="9">
        <v>0</v>
      </c>
      <c r="H94" s="9">
        <v>32334</v>
      </c>
      <c r="I94" s="9">
        <v>32334</v>
      </c>
      <c r="J94" s="9">
        <v>32334</v>
      </c>
      <c r="K94" s="10">
        <f t="shared" si="2"/>
        <v>70577</v>
      </c>
    </row>
    <row r="95" spans="1:11" ht="25.5" x14ac:dyDescent="0.2">
      <c r="A95" s="8">
        <v>2112</v>
      </c>
      <c r="B95" s="8">
        <v>3660</v>
      </c>
      <c r="C95" s="8" t="s">
        <v>103</v>
      </c>
      <c r="D95" s="9">
        <v>10222</v>
      </c>
      <c r="E95" s="9">
        <v>31692</v>
      </c>
      <c r="F95" s="10">
        <f t="shared" si="3"/>
        <v>41914</v>
      </c>
      <c r="G95" s="9">
        <v>0</v>
      </c>
      <c r="H95" s="9">
        <v>41914</v>
      </c>
      <c r="I95" s="9">
        <v>31914</v>
      </c>
      <c r="J95" s="9">
        <v>31914</v>
      </c>
      <c r="K95" s="10">
        <f t="shared" si="2"/>
        <v>41914</v>
      </c>
    </row>
    <row r="96" spans="1:11" x14ac:dyDescent="0.2">
      <c r="A96" s="8">
        <v>2112</v>
      </c>
      <c r="B96" s="8">
        <v>3710</v>
      </c>
      <c r="C96" s="8" t="s">
        <v>104</v>
      </c>
      <c r="D96" s="9">
        <v>22800</v>
      </c>
      <c r="E96" s="9">
        <v>40000</v>
      </c>
      <c r="F96" s="10">
        <f t="shared" si="3"/>
        <v>62800</v>
      </c>
      <c r="G96" s="9">
        <v>0</v>
      </c>
      <c r="H96" s="9">
        <v>17528.5</v>
      </c>
      <c r="I96" s="9">
        <v>17528.5</v>
      </c>
      <c r="J96" s="9">
        <v>17528.5</v>
      </c>
      <c r="K96" s="10">
        <f t="shared" si="2"/>
        <v>62800</v>
      </c>
    </row>
    <row r="97" spans="1:11" x14ac:dyDescent="0.2">
      <c r="A97" s="8">
        <v>2112</v>
      </c>
      <c r="B97" s="8">
        <v>3720</v>
      </c>
      <c r="C97" s="8" t="s">
        <v>105</v>
      </c>
      <c r="D97" s="9">
        <v>63000</v>
      </c>
      <c r="E97" s="9">
        <v>63000</v>
      </c>
      <c r="F97" s="10">
        <f t="shared" si="3"/>
        <v>126000</v>
      </c>
      <c r="G97" s="9">
        <v>9898</v>
      </c>
      <c r="H97" s="9">
        <v>104581.46</v>
      </c>
      <c r="I97" s="9">
        <v>101046.46</v>
      </c>
      <c r="J97" s="9">
        <v>101046.46</v>
      </c>
      <c r="K97" s="10">
        <f t="shared" si="2"/>
        <v>116102</v>
      </c>
    </row>
    <row r="98" spans="1:11" x14ac:dyDescent="0.2">
      <c r="A98" s="8">
        <v>2112</v>
      </c>
      <c r="B98" s="8">
        <v>3750</v>
      </c>
      <c r="C98" s="8" t="s">
        <v>106</v>
      </c>
      <c r="D98" s="9">
        <v>117000</v>
      </c>
      <c r="E98" s="9">
        <v>260000</v>
      </c>
      <c r="F98" s="10">
        <f t="shared" si="3"/>
        <v>377000</v>
      </c>
      <c r="G98" s="9">
        <v>25872.12</v>
      </c>
      <c r="H98" s="9">
        <v>254383.25</v>
      </c>
      <c r="I98" s="9">
        <v>238548.98</v>
      </c>
      <c r="J98" s="9">
        <v>238548.98</v>
      </c>
      <c r="K98" s="10">
        <f t="shared" si="2"/>
        <v>351127.88</v>
      </c>
    </row>
    <row r="99" spans="1:11" ht="25.5" x14ac:dyDescent="0.2">
      <c r="A99" s="8">
        <v>2112</v>
      </c>
      <c r="B99" s="8">
        <v>3760</v>
      </c>
      <c r="C99" s="8" t="s">
        <v>107</v>
      </c>
      <c r="D99" s="9">
        <v>48832.5</v>
      </c>
      <c r="E99" s="9">
        <v>20000</v>
      </c>
      <c r="F99" s="10">
        <f t="shared" si="3"/>
        <v>68832.5</v>
      </c>
      <c r="G99" s="9">
        <v>0</v>
      </c>
      <c r="H99" s="9">
        <v>7880.75</v>
      </c>
      <c r="I99" s="9">
        <v>7880.75</v>
      </c>
      <c r="J99" s="9">
        <v>7880.75</v>
      </c>
      <c r="K99" s="10">
        <f t="shared" si="2"/>
        <v>68832.5</v>
      </c>
    </row>
    <row r="100" spans="1:11" ht="25.5" x14ac:dyDescent="0.2">
      <c r="A100" s="8">
        <v>2112</v>
      </c>
      <c r="B100" s="8">
        <v>3790</v>
      </c>
      <c r="C100" s="8" t="s">
        <v>108</v>
      </c>
      <c r="D100" s="9">
        <v>1635.5</v>
      </c>
      <c r="E100" s="9">
        <v>10000</v>
      </c>
      <c r="F100" s="10">
        <f t="shared" si="3"/>
        <v>11635.5</v>
      </c>
      <c r="G100" s="9">
        <v>1385</v>
      </c>
      <c r="H100" s="9">
        <v>5975.5</v>
      </c>
      <c r="I100" s="9">
        <v>5975.5</v>
      </c>
      <c r="J100" s="9">
        <v>5975.5</v>
      </c>
      <c r="K100" s="10">
        <f t="shared" si="2"/>
        <v>10250.5</v>
      </c>
    </row>
    <row r="101" spans="1:11" ht="25.5" x14ac:dyDescent="0.2">
      <c r="A101" s="8">
        <v>2112</v>
      </c>
      <c r="B101" s="8">
        <v>3810</v>
      </c>
      <c r="C101" s="8" t="s">
        <v>109</v>
      </c>
      <c r="D101" s="9">
        <v>46000</v>
      </c>
      <c r="E101" s="9">
        <v>46000</v>
      </c>
      <c r="F101" s="10">
        <f t="shared" si="3"/>
        <v>92000</v>
      </c>
      <c r="G101" s="9">
        <v>14492.15</v>
      </c>
      <c r="H101" s="9">
        <v>30063.08</v>
      </c>
      <c r="I101" s="9">
        <v>30063.08</v>
      </c>
      <c r="J101" s="9">
        <v>30063.08</v>
      </c>
      <c r="K101" s="10">
        <f t="shared" si="2"/>
        <v>77507.850000000006</v>
      </c>
    </row>
    <row r="102" spans="1:11" ht="25.5" x14ac:dyDescent="0.2">
      <c r="A102" s="8">
        <v>2112</v>
      </c>
      <c r="B102" s="8">
        <v>3820</v>
      </c>
      <c r="C102" s="8" t="s">
        <v>110</v>
      </c>
      <c r="D102" s="9">
        <v>762900</v>
      </c>
      <c r="E102" s="9">
        <v>988588.97</v>
      </c>
      <c r="F102" s="10">
        <f t="shared" si="3"/>
        <v>1751488.97</v>
      </c>
      <c r="G102" s="9">
        <v>73615.600000000006</v>
      </c>
      <c r="H102" s="9">
        <v>627336.18000000005</v>
      </c>
      <c r="I102" s="9">
        <v>625936.18000000005</v>
      </c>
      <c r="J102" s="9">
        <v>625936.18000000005</v>
      </c>
      <c r="K102" s="10">
        <f t="shared" si="2"/>
        <v>1677873.3699999999</v>
      </c>
    </row>
    <row r="103" spans="1:11" ht="25.5" x14ac:dyDescent="0.2">
      <c r="A103" s="8">
        <v>2112</v>
      </c>
      <c r="B103" s="8">
        <v>3830</v>
      </c>
      <c r="C103" s="8" t="s">
        <v>111</v>
      </c>
      <c r="D103" s="9">
        <v>891760.5</v>
      </c>
      <c r="E103" s="9">
        <v>701427.34</v>
      </c>
      <c r="F103" s="10">
        <f t="shared" si="3"/>
        <v>1593187.8399999999</v>
      </c>
      <c r="G103" s="9">
        <v>0</v>
      </c>
      <c r="H103" s="9">
        <v>218311.71</v>
      </c>
      <c r="I103" s="9">
        <v>215134.71</v>
      </c>
      <c r="J103" s="9">
        <v>215134.71</v>
      </c>
      <c r="K103" s="10">
        <f t="shared" si="2"/>
        <v>1593187.8399999999</v>
      </c>
    </row>
    <row r="104" spans="1:11" ht="25.5" x14ac:dyDescent="0.2">
      <c r="A104" s="8">
        <v>2112</v>
      </c>
      <c r="B104" s="8">
        <v>3850</v>
      </c>
      <c r="C104" s="8" t="s">
        <v>112</v>
      </c>
      <c r="D104" s="9">
        <v>17973.5</v>
      </c>
      <c r="E104" s="9">
        <v>17973.5</v>
      </c>
      <c r="F104" s="10">
        <f t="shared" si="3"/>
        <v>35947</v>
      </c>
      <c r="G104" s="9">
        <v>2924.95</v>
      </c>
      <c r="H104" s="9">
        <v>27591.95</v>
      </c>
      <c r="I104" s="9">
        <v>27591.95</v>
      </c>
      <c r="J104" s="9">
        <v>27591.95</v>
      </c>
      <c r="K104" s="10">
        <f t="shared" si="2"/>
        <v>33022.050000000003</v>
      </c>
    </row>
    <row r="105" spans="1:11" ht="25.5" x14ac:dyDescent="0.2">
      <c r="A105" s="8">
        <v>2112</v>
      </c>
      <c r="B105" s="8">
        <v>3920</v>
      </c>
      <c r="C105" s="8" t="s">
        <v>113</v>
      </c>
      <c r="D105" s="9">
        <v>505000</v>
      </c>
      <c r="E105" s="9">
        <v>221800</v>
      </c>
      <c r="F105" s="10">
        <f t="shared" si="3"/>
        <v>726800</v>
      </c>
      <c r="G105" s="9">
        <v>90211.11</v>
      </c>
      <c r="H105" s="9">
        <v>36995.82</v>
      </c>
      <c r="I105" s="9">
        <v>36995.82</v>
      </c>
      <c r="J105" s="9">
        <v>36995.82</v>
      </c>
      <c r="K105" s="10">
        <f t="shared" si="2"/>
        <v>636588.89</v>
      </c>
    </row>
    <row r="106" spans="1:11" ht="25.5" x14ac:dyDescent="0.2">
      <c r="A106" s="8">
        <v>21512</v>
      </c>
      <c r="B106" s="8">
        <v>4420</v>
      </c>
      <c r="C106" s="8" t="s">
        <v>114</v>
      </c>
      <c r="D106" s="9">
        <v>2034600</v>
      </c>
      <c r="E106" s="9">
        <v>1343942.93</v>
      </c>
      <c r="F106" s="10">
        <f t="shared" si="3"/>
        <v>3378542.9299999997</v>
      </c>
      <c r="G106" s="9">
        <v>619434.06000000006</v>
      </c>
      <c r="H106" s="9">
        <v>1783592.84</v>
      </c>
      <c r="I106" s="9">
        <v>1729142.84</v>
      </c>
      <c r="J106" s="9">
        <v>1729142.84</v>
      </c>
      <c r="K106" s="10">
        <f t="shared" si="2"/>
        <v>2759108.8699999996</v>
      </c>
    </row>
    <row r="107" spans="1:11" x14ac:dyDescent="0.2">
      <c r="A107" s="8">
        <v>215226</v>
      </c>
      <c r="B107" s="8">
        <v>7930</v>
      </c>
      <c r="C107" s="8" t="s">
        <v>115</v>
      </c>
      <c r="D107" s="9">
        <v>1191805.32</v>
      </c>
      <c r="E107" s="9">
        <v>0</v>
      </c>
      <c r="F107" s="10">
        <f t="shared" si="3"/>
        <v>1191805.32</v>
      </c>
      <c r="G107" s="9">
        <v>0</v>
      </c>
      <c r="H107" s="9">
        <v>0</v>
      </c>
      <c r="I107" s="9">
        <v>0</v>
      </c>
      <c r="J107" s="9">
        <v>0</v>
      </c>
      <c r="K107" s="10">
        <f t="shared" si="2"/>
        <v>1191805.32</v>
      </c>
    </row>
    <row r="108" spans="1:11" x14ac:dyDescent="0.2">
      <c r="A108" s="8"/>
      <c r="B108" s="8"/>
      <c r="C108" s="8"/>
      <c r="D108" s="9"/>
      <c r="E108" s="9"/>
      <c r="F108" s="10">
        <f t="shared" si="3"/>
        <v>0</v>
      </c>
      <c r="G108" s="9"/>
      <c r="H108" s="9"/>
      <c r="I108" s="9"/>
      <c r="J108" s="9"/>
      <c r="K108" s="10">
        <f t="shared" si="2"/>
        <v>0</v>
      </c>
    </row>
    <row r="109" spans="1:11" x14ac:dyDescent="0.2">
      <c r="A109" s="6">
        <v>2.2000000000000002</v>
      </c>
      <c r="B109" s="13" t="s">
        <v>116</v>
      </c>
      <c r="C109" s="13"/>
      <c r="D109" s="7">
        <f>SUM(D110:D125)</f>
        <v>1086513</v>
      </c>
      <c r="E109" s="7">
        <f t="shared" ref="E109:J109" si="4">SUM(E110:E125)</f>
        <v>43759220.409999996</v>
      </c>
      <c r="F109" s="7">
        <f t="shared" si="4"/>
        <v>44845733.409999996</v>
      </c>
      <c r="G109" s="7">
        <f t="shared" si="4"/>
        <v>2714938.84</v>
      </c>
      <c r="H109" s="7">
        <f t="shared" si="4"/>
        <v>5559694.5799999991</v>
      </c>
      <c r="I109" s="7">
        <f t="shared" si="4"/>
        <v>5559694.5799999991</v>
      </c>
      <c r="J109" s="7">
        <f t="shared" si="4"/>
        <v>5559694.5799999991</v>
      </c>
      <c r="K109" s="7">
        <f t="shared" ref="K109:K133" si="5">+F109-G109</f>
        <v>42130794.569999993</v>
      </c>
    </row>
    <row r="110" spans="1:11" ht="25.5" x14ac:dyDescent="0.2">
      <c r="A110" s="8">
        <v>221</v>
      </c>
      <c r="B110" s="8">
        <v>6220</v>
      </c>
      <c r="C110" s="8" t="s">
        <v>117</v>
      </c>
      <c r="D110" s="9">
        <v>0</v>
      </c>
      <c r="E110" s="9">
        <v>41334207.740000002</v>
      </c>
      <c r="F110" s="10">
        <f t="shared" ref="F110:F125" si="6">+D110+E110</f>
        <v>41334207.740000002</v>
      </c>
      <c r="G110" s="9">
        <v>0</v>
      </c>
      <c r="H110" s="9">
        <v>4386963.17</v>
      </c>
      <c r="I110" s="9">
        <v>4386963.17</v>
      </c>
      <c r="J110" s="9">
        <v>4386963.17</v>
      </c>
      <c r="K110" s="10">
        <f t="shared" si="5"/>
        <v>41334207.740000002</v>
      </c>
    </row>
    <row r="111" spans="1:11" ht="25.5" x14ac:dyDescent="0.2">
      <c r="A111" s="8">
        <v>22221</v>
      </c>
      <c r="B111" s="8">
        <v>5490</v>
      </c>
      <c r="C111" s="8" t="s">
        <v>118</v>
      </c>
      <c r="D111" s="9">
        <v>175000</v>
      </c>
      <c r="E111" s="9">
        <v>0</v>
      </c>
      <c r="F111" s="10">
        <f t="shared" si="6"/>
        <v>175000</v>
      </c>
      <c r="G111" s="9">
        <v>168000</v>
      </c>
      <c r="H111" s="9">
        <v>0</v>
      </c>
      <c r="I111" s="9">
        <v>0</v>
      </c>
      <c r="J111" s="9">
        <v>0</v>
      </c>
      <c r="K111" s="10">
        <f t="shared" si="5"/>
        <v>7000</v>
      </c>
    </row>
    <row r="112" spans="1:11" ht="38.25" x14ac:dyDescent="0.2">
      <c r="A112" s="8">
        <v>22222</v>
      </c>
      <c r="B112" s="8">
        <v>5150</v>
      </c>
      <c r="C112" s="8" t="s">
        <v>119</v>
      </c>
      <c r="D112" s="9">
        <v>72513</v>
      </c>
      <c r="E112" s="9">
        <v>1482115.78</v>
      </c>
      <c r="F112" s="10">
        <f t="shared" si="6"/>
        <v>1554628.78</v>
      </c>
      <c r="G112" s="9">
        <v>1100890.8</v>
      </c>
      <c r="H112" s="9">
        <v>1007548.94</v>
      </c>
      <c r="I112" s="9">
        <v>1007548.94</v>
      </c>
      <c r="J112" s="9">
        <v>1007548.94</v>
      </c>
      <c r="K112" s="10">
        <f t="shared" si="5"/>
        <v>453737.98</v>
      </c>
    </row>
    <row r="113" spans="1:11" ht="25.5" x14ac:dyDescent="0.2">
      <c r="A113" s="8">
        <v>22223</v>
      </c>
      <c r="B113" s="8">
        <v>5110</v>
      </c>
      <c r="C113" s="8" t="s">
        <v>120</v>
      </c>
      <c r="D113" s="9">
        <v>70000</v>
      </c>
      <c r="E113" s="9">
        <v>683810.48</v>
      </c>
      <c r="F113" s="10">
        <f t="shared" si="6"/>
        <v>753810.48</v>
      </c>
      <c r="G113" s="9">
        <v>649100</v>
      </c>
      <c r="H113" s="9">
        <v>101933</v>
      </c>
      <c r="I113" s="9">
        <v>101933</v>
      </c>
      <c r="J113" s="9">
        <v>101933</v>
      </c>
      <c r="K113" s="10">
        <f t="shared" si="5"/>
        <v>104710.47999999998</v>
      </c>
    </row>
    <row r="114" spans="1:11" ht="25.5" x14ac:dyDescent="0.2">
      <c r="A114" s="8">
        <v>22223</v>
      </c>
      <c r="B114" s="8">
        <v>5190</v>
      </c>
      <c r="C114" s="8" t="s">
        <v>121</v>
      </c>
      <c r="D114" s="9">
        <v>0</v>
      </c>
      <c r="E114" s="9">
        <v>32000</v>
      </c>
      <c r="F114" s="10">
        <f t="shared" si="6"/>
        <v>32000</v>
      </c>
      <c r="G114" s="9">
        <v>24000</v>
      </c>
      <c r="H114" s="9">
        <v>0</v>
      </c>
      <c r="I114" s="9">
        <v>0</v>
      </c>
      <c r="J114" s="9">
        <v>0</v>
      </c>
      <c r="K114" s="10">
        <f t="shared" si="5"/>
        <v>8000</v>
      </c>
    </row>
    <row r="115" spans="1:11" ht="25.5" x14ac:dyDescent="0.2">
      <c r="A115" s="8">
        <v>22223</v>
      </c>
      <c r="B115" s="8">
        <v>5210</v>
      </c>
      <c r="C115" s="8" t="s">
        <v>122</v>
      </c>
      <c r="D115" s="9">
        <v>404000</v>
      </c>
      <c r="E115" s="9">
        <v>0</v>
      </c>
      <c r="F115" s="10">
        <f t="shared" si="6"/>
        <v>404000</v>
      </c>
      <c r="G115" s="9">
        <v>661948.04</v>
      </c>
      <c r="H115" s="9">
        <v>0</v>
      </c>
      <c r="I115" s="9">
        <v>0</v>
      </c>
      <c r="J115" s="9">
        <v>0</v>
      </c>
      <c r="K115" s="10">
        <f t="shared" si="5"/>
        <v>-257948.04000000004</v>
      </c>
    </row>
    <row r="116" spans="1:11" x14ac:dyDescent="0.2">
      <c r="A116" s="8">
        <v>22223</v>
      </c>
      <c r="B116" s="8">
        <v>5220</v>
      </c>
      <c r="C116" s="8" t="s">
        <v>123</v>
      </c>
      <c r="D116" s="9">
        <v>100000</v>
      </c>
      <c r="E116" s="9">
        <v>0</v>
      </c>
      <c r="F116" s="10">
        <f t="shared" si="6"/>
        <v>100000</v>
      </c>
      <c r="G116" s="9">
        <v>100000</v>
      </c>
      <c r="H116" s="9">
        <v>0</v>
      </c>
      <c r="I116" s="9">
        <v>0</v>
      </c>
      <c r="J116" s="9">
        <v>0</v>
      </c>
      <c r="K116" s="10">
        <f t="shared" si="5"/>
        <v>0</v>
      </c>
    </row>
    <row r="117" spans="1:11" ht="25.5" x14ac:dyDescent="0.2">
      <c r="A117" s="8">
        <v>22223</v>
      </c>
      <c r="B117" s="8">
        <v>5290</v>
      </c>
      <c r="C117" s="8" t="s">
        <v>124</v>
      </c>
      <c r="D117" s="9">
        <v>20000</v>
      </c>
      <c r="E117" s="9">
        <v>0</v>
      </c>
      <c r="F117" s="10">
        <f t="shared" si="6"/>
        <v>20000</v>
      </c>
      <c r="G117" s="9">
        <v>11000</v>
      </c>
      <c r="H117" s="9">
        <v>0</v>
      </c>
      <c r="I117" s="9">
        <v>0</v>
      </c>
      <c r="J117" s="9">
        <v>0</v>
      </c>
      <c r="K117" s="10">
        <f t="shared" si="5"/>
        <v>9000</v>
      </c>
    </row>
    <row r="118" spans="1:11" ht="25.5" x14ac:dyDescent="0.2">
      <c r="A118" s="8">
        <v>22223</v>
      </c>
      <c r="B118" s="8">
        <v>5310</v>
      </c>
      <c r="C118" s="8" t="s">
        <v>125</v>
      </c>
      <c r="D118" s="9">
        <v>0</v>
      </c>
      <c r="E118" s="9">
        <v>198142.41</v>
      </c>
      <c r="F118" s="10">
        <f t="shared" si="6"/>
        <v>198142.41</v>
      </c>
      <c r="G118" s="9">
        <v>0</v>
      </c>
      <c r="H118" s="9">
        <v>43249.56</v>
      </c>
      <c r="I118" s="9">
        <v>43249.56</v>
      </c>
      <c r="J118" s="9">
        <v>43249.56</v>
      </c>
      <c r="K118" s="10">
        <f t="shared" si="5"/>
        <v>198142.41</v>
      </c>
    </row>
    <row r="119" spans="1:11" ht="25.5" x14ac:dyDescent="0.2">
      <c r="A119" s="8">
        <v>22223</v>
      </c>
      <c r="B119" s="8">
        <v>5630</v>
      </c>
      <c r="C119" s="8" t="s">
        <v>126</v>
      </c>
      <c r="D119" s="9">
        <v>225000</v>
      </c>
      <c r="E119" s="9">
        <v>0</v>
      </c>
      <c r="F119" s="10">
        <f t="shared" si="6"/>
        <v>225000</v>
      </c>
      <c r="G119" s="9">
        <v>0</v>
      </c>
      <c r="H119" s="9">
        <v>0</v>
      </c>
      <c r="I119" s="9">
        <v>0</v>
      </c>
      <c r="J119" s="9">
        <v>0</v>
      </c>
      <c r="K119" s="10">
        <f t="shared" si="5"/>
        <v>225000</v>
      </c>
    </row>
    <row r="120" spans="1:11" ht="25.5" x14ac:dyDescent="0.2">
      <c r="A120" s="8">
        <v>22223</v>
      </c>
      <c r="B120" s="8">
        <v>5640</v>
      </c>
      <c r="C120" s="8" t="s">
        <v>127</v>
      </c>
      <c r="D120" s="9">
        <v>0</v>
      </c>
      <c r="E120" s="9">
        <v>1744</v>
      </c>
      <c r="F120" s="10">
        <f t="shared" si="6"/>
        <v>1744</v>
      </c>
      <c r="G120" s="9">
        <v>0</v>
      </c>
      <c r="H120" s="9">
        <v>0</v>
      </c>
      <c r="I120" s="9">
        <v>0</v>
      </c>
      <c r="J120" s="9">
        <v>0</v>
      </c>
      <c r="K120" s="10">
        <f t="shared" si="5"/>
        <v>1744</v>
      </c>
    </row>
    <row r="121" spans="1:11" ht="25.5" x14ac:dyDescent="0.2">
      <c r="A121" s="8">
        <v>22223</v>
      </c>
      <c r="B121" s="8">
        <v>5650</v>
      </c>
      <c r="C121" s="8" t="s">
        <v>128</v>
      </c>
      <c r="D121" s="9">
        <v>0</v>
      </c>
      <c r="E121" s="9">
        <v>27200</v>
      </c>
      <c r="F121" s="10">
        <f t="shared" si="6"/>
        <v>27200</v>
      </c>
      <c r="G121" s="9">
        <v>0</v>
      </c>
      <c r="H121" s="9">
        <v>19999.91</v>
      </c>
      <c r="I121" s="9">
        <v>19999.91</v>
      </c>
      <c r="J121" s="9">
        <v>19999.91</v>
      </c>
      <c r="K121" s="10">
        <f t="shared" si="5"/>
        <v>27200</v>
      </c>
    </row>
    <row r="122" spans="1:11" ht="25.5" x14ac:dyDescent="0.2">
      <c r="A122" s="8">
        <v>22223</v>
      </c>
      <c r="B122" s="8">
        <v>5660</v>
      </c>
      <c r="C122" s="8" t="s">
        <v>129</v>
      </c>
      <c r="D122" s="9">
        <v>0</v>
      </c>
      <c r="E122" s="9">
        <v>0</v>
      </c>
      <c r="F122" s="10">
        <f t="shared" si="6"/>
        <v>0</v>
      </c>
      <c r="G122" s="9">
        <v>0</v>
      </c>
      <c r="H122" s="9">
        <v>0</v>
      </c>
      <c r="I122" s="9">
        <v>0</v>
      </c>
      <c r="J122" s="9">
        <v>0</v>
      </c>
      <c r="K122" s="10">
        <f t="shared" si="5"/>
        <v>0</v>
      </c>
    </row>
    <row r="123" spans="1:11" ht="25.5" x14ac:dyDescent="0.2">
      <c r="A123" s="8">
        <v>22223</v>
      </c>
      <c r="B123" s="8">
        <v>5670</v>
      </c>
      <c r="C123" s="8" t="s">
        <v>130</v>
      </c>
      <c r="D123" s="9">
        <v>0</v>
      </c>
      <c r="E123" s="9">
        <v>0</v>
      </c>
      <c r="F123" s="10">
        <f t="shared" si="6"/>
        <v>0</v>
      </c>
      <c r="G123" s="9">
        <v>0</v>
      </c>
      <c r="H123" s="9">
        <v>0</v>
      </c>
      <c r="I123" s="9">
        <v>0</v>
      </c>
      <c r="J123" s="9">
        <v>0</v>
      </c>
      <c r="K123" s="10">
        <f t="shared" si="5"/>
        <v>0</v>
      </c>
    </row>
    <row r="124" spans="1:11" ht="25.5" x14ac:dyDescent="0.2">
      <c r="A124" s="8">
        <v>2242</v>
      </c>
      <c r="B124" s="8">
        <v>5130</v>
      </c>
      <c r="C124" s="8" t="s">
        <v>131</v>
      </c>
      <c r="D124" s="9">
        <v>20000</v>
      </c>
      <c r="E124" s="9">
        <v>0</v>
      </c>
      <c r="F124" s="10">
        <f t="shared" si="6"/>
        <v>20000</v>
      </c>
      <c r="G124" s="9">
        <v>0</v>
      </c>
      <c r="H124" s="9">
        <v>0</v>
      </c>
      <c r="I124" s="9">
        <v>0</v>
      </c>
      <c r="J124" s="9">
        <v>0</v>
      </c>
      <c r="K124" s="10">
        <f t="shared" si="5"/>
        <v>20000</v>
      </c>
    </row>
    <row r="125" spans="1:11" x14ac:dyDescent="0.2">
      <c r="A125" s="8"/>
      <c r="B125" s="8"/>
      <c r="C125" s="8"/>
      <c r="D125" s="9"/>
      <c r="E125" s="9"/>
      <c r="F125" s="10">
        <f t="shared" si="6"/>
        <v>0</v>
      </c>
      <c r="G125" s="9"/>
      <c r="H125" s="9"/>
      <c r="I125" s="9"/>
      <c r="J125" s="9"/>
      <c r="K125" s="10">
        <f t="shared" si="5"/>
        <v>0</v>
      </c>
    </row>
    <row r="126" spans="1:11" x14ac:dyDescent="0.2">
      <c r="A126" s="6">
        <v>3</v>
      </c>
      <c r="B126" s="12" t="s">
        <v>132</v>
      </c>
      <c r="C126" s="12"/>
      <c r="D126" s="7">
        <f t="shared" ref="D126:J126" si="7">+D127+D130</f>
        <v>0</v>
      </c>
      <c r="E126" s="7">
        <f t="shared" si="7"/>
        <v>0</v>
      </c>
      <c r="F126" s="7">
        <f t="shared" si="7"/>
        <v>0</v>
      </c>
      <c r="G126" s="7">
        <f t="shared" si="7"/>
        <v>0</v>
      </c>
      <c r="H126" s="7">
        <f t="shared" si="7"/>
        <v>0</v>
      </c>
      <c r="I126" s="7">
        <f t="shared" si="7"/>
        <v>0</v>
      </c>
      <c r="J126" s="7">
        <f t="shared" si="7"/>
        <v>0</v>
      </c>
      <c r="K126" s="7">
        <f t="shared" si="5"/>
        <v>0</v>
      </c>
    </row>
    <row r="127" spans="1:11" x14ac:dyDescent="0.2">
      <c r="A127" s="6">
        <v>3.1</v>
      </c>
      <c r="B127" s="13" t="s">
        <v>133</v>
      </c>
      <c r="C127" s="13"/>
      <c r="D127" s="7">
        <f>SUM(D128:D129)</f>
        <v>0</v>
      </c>
      <c r="E127" s="7">
        <f t="shared" ref="E127:J127" si="8">SUM(E128:E129)</f>
        <v>0</v>
      </c>
      <c r="F127" s="7">
        <f t="shared" si="8"/>
        <v>0</v>
      </c>
      <c r="G127" s="7">
        <f t="shared" si="8"/>
        <v>0</v>
      </c>
      <c r="H127" s="7">
        <f t="shared" si="8"/>
        <v>0</v>
      </c>
      <c r="I127" s="7">
        <f t="shared" si="8"/>
        <v>0</v>
      </c>
      <c r="J127" s="7">
        <f t="shared" si="8"/>
        <v>0</v>
      </c>
      <c r="K127" s="7">
        <f t="shared" si="5"/>
        <v>0</v>
      </c>
    </row>
    <row r="128" spans="1:11" x14ac:dyDescent="0.2">
      <c r="A128" s="8"/>
      <c r="B128" s="8"/>
      <c r="C128" s="8"/>
      <c r="D128" s="9"/>
      <c r="E128" s="9"/>
      <c r="F128" s="10">
        <f t="shared" ref="F128:F129" si="9">+D128+E128</f>
        <v>0</v>
      </c>
      <c r="G128" s="9"/>
      <c r="H128" s="9"/>
      <c r="I128" s="9"/>
      <c r="J128" s="9"/>
      <c r="K128" s="10">
        <f t="shared" si="5"/>
        <v>0</v>
      </c>
    </row>
    <row r="129" spans="1:11" x14ac:dyDescent="0.2">
      <c r="A129" s="8"/>
      <c r="B129" s="8"/>
      <c r="C129" s="8"/>
      <c r="D129" s="9"/>
      <c r="E129" s="9"/>
      <c r="F129" s="10">
        <f t="shared" si="9"/>
        <v>0</v>
      </c>
      <c r="G129" s="9"/>
      <c r="H129" s="9"/>
      <c r="I129" s="9"/>
      <c r="J129" s="9"/>
      <c r="K129" s="10">
        <f t="shared" si="5"/>
        <v>0</v>
      </c>
    </row>
    <row r="130" spans="1:11" x14ac:dyDescent="0.2">
      <c r="A130" s="6">
        <v>3.2</v>
      </c>
      <c r="B130" s="13" t="s">
        <v>134</v>
      </c>
      <c r="C130" s="13"/>
      <c r="D130" s="7">
        <f>SUM(D131:D132)</f>
        <v>0</v>
      </c>
      <c r="E130" s="7">
        <f t="shared" ref="E130:J130" si="10">SUM(E131:E132)</f>
        <v>0</v>
      </c>
      <c r="F130" s="7">
        <f t="shared" si="10"/>
        <v>0</v>
      </c>
      <c r="G130" s="7">
        <f t="shared" si="10"/>
        <v>0</v>
      </c>
      <c r="H130" s="7">
        <f t="shared" si="10"/>
        <v>0</v>
      </c>
      <c r="I130" s="7">
        <f t="shared" si="10"/>
        <v>0</v>
      </c>
      <c r="J130" s="7">
        <f t="shared" si="10"/>
        <v>0</v>
      </c>
      <c r="K130" s="7">
        <f t="shared" si="5"/>
        <v>0</v>
      </c>
    </row>
    <row r="131" spans="1:11" x14ac:dyDescent="0.2">
      <c r="A131" s="8"/>
      <c r="B131" s="8"/>
      <c r="C131" s="8"/>
      <c r="D131" s="9"/>
      <c r="E131" s="9"/>
      <c r="F131" s="10">
        <f t="shared" ref="F131:F132" si="11">+D131+E131</f>
        <v>0</v>
      </c>
      <c r="G131" s="9"/>
      <c r="H131" s="9"/>
      <c r="I131" s="9"/>
      <c r="J131" s="9"/>
      <c r="K131" s="10">
        <f t="shared" si="5"/>
        <v>0</v>
      </c>
    </row>
    <row r="132" spans="1:11" x14ac:dyDescent="0.2">
      <c r="A132" s="8"/>
      <c r="B132" s="8"/>
      <c r="C132" s="8"/>
      <c r="D132" s="9"/>
      <c r="E132" s="9"/>
      <c r="F132" s="10">
        <f t="shared" si="11"/>
        <v>0</v>
      </c>
      <c r="G132" s="9"/>
      <c r="H132" s="9"/>
      <c r="I132" s="9"/>
      <c r="J132" s="9"/>
      <c r="K132" s="10">
        <f t="shared" si="5"/>
        <v>0</v>
      </c>
    </row>
    <row r="133" spans="1:11" x14ac:dyDescent="0.2">
      <c r="A133" s="6"/>
      <c r="B133" s="12" t="s">
        <v>135</v>
      </c>
      <c r="C133" s="12"/>
      <c r="D133" s="7">
        <f>D9+D126</f>
        <v>48828796.720000006</v>
      </c>
      <c r="E133" s="7">
        <f t="shared" ref="E133:J133" si="12">E9+E126</f>
        <v>79502671.580000013</v>
      </c>
      <c r="F133" s="7">
        <f t="shared" si="12"/>
        <v>128331468.30000001</v>
      </c>
      <c r="G133" s="7">
        <f t="shared" si="12"/>
        <v>40829567.399999991</v>
      </c>
      <c r="H133" s="7">
        <f t="shared" si="12"/>
        <v>64620443.060000002</v>
      </c>
      <c r="I133" s="7">
        <f t="shared" si="12"/>
        <v>64267404.489999995</v>
      </c>
      <c r="J133" s="7">
        <f t="shared" si="12"/>
        <v>64267404.489999995</v>
      </c>
      <c r="K133" s="7">
        <f t="shared" si="5"/>
        <v>87501900.900000021</v>
      </c>
    </row>
    <row r="134" spans="1:11" x14ac:dyDescent="0.2">
      <c r="D134" s="11"/>
      <c r="E134" s="11"/>
      <c r="F134" s="11"/>
      <c r="G134" s="11"/>
      <c r="H134" s="11"/>
      <c r="I134" s="11"/>
      <c r="J134" s="11"/>
      <c r="K134" s="11"/>
    </row>
    <row r="135" spans="1:11" x14ac:dyDescent="0.2">
      <c r="D135" s="11"/>
      <c r="E135" s="11"/>
      <c r="F135" s="11"/>
      <c r="G135" s="11"/>
      <c r="H135" s="11"/>
      <c r="I135" s="11"/>
      <c r="J135" s="11"/>
      <c r="K135" s="11"/>
    </row>
    <row r="136" spans="1:11" x14ac:dyDescent="0.2">
      <c r="D136" s="11"/>
      <c r="E136" s="11"/>
      <c r="F136" s="11"/>
      <c r="G136" s="11"/>
      <c r="H136" s="11"/>
      <c r="I136" s="11"/>
      <c r="J136" s="11"/>
      <c r="K136" s="11"/>
    </row>
    <row r="137" spans="1:11" x14ac:dyDescent="0.2">
      <c r="D137" s="11"/>
      <c r="E137" s="11"/>
      <c r="F137" s="11"/>
      <c r="G137" s="11"/>
      <c r="H137" s="11"/>
      <c r="I137" s="11"/>
      <c r="J137" s="11"/>
      <c r="K137" s="11"/>
    </row>
    <row r="138" spans="1:11" x14ac:dyDescent="0.2">
      <c r="D138" s="11"/>
      <c r="E138" s="11"/>
      <c r="F138" s="11"/>
      <c r="G138" s="11"/>
      <c r="H138" s="11"/>
      <c r="I138" s="11"/>
      <c r="J138" s="11"/>
      <c r="K138" s="11"/>
    </row>
    <row r="139" spans="1:11" x14ac:dyDescent="0.2">
      <c r="D139" s="11"/>
      <c r="E139" s="11"/>
      <c r="F139" s="11"/>
      <c r="G139" s="11"/>
      <c r="H139" s="11"/>
      <c r="I139" s="11"/>
      <c r="J139" s="11"/>
      <c r="K139" s="11"/>
    </row>
    <row r="140" spans="1:11" x14ac:dyDescent="0.2">
      <c r="D140" s="11"/>
      <c r="E140" s="11"/>
      <c r="F140" s="11"/>
      <c r="G140" s="11"/>
      <c r="H140" s="11"/>
      <c r="I140" s="11"/>
      <c r="J140" s="11"/>
      <c r="K140" s="11"/>
    </row>
    <row r="141" spans="1:11" x14ac:dyDescent="0.2">
      <c r="D141" s="11"/>
      <c r="E141" s="11"/>
      <c r="F141" s="11"/>
      <c r="G141" s="11"/>
      <c r="H141" s="11"/>
      <c r="I141" s="11"/>
      <c r="J141" s="11"/>
      <c r="K141" s="11"/>
    </row>
    <row r="142" spans="1:11" x14ac:dyDescent="0.2">
      <c r="D142" s="11"/>
      <c r="E142" s="11"/>
      <c r="F142" s="11"/>
      <c r="G142" s="11"/>
      <c r="H142" s="11"/>
      <c r="I142" s="11"/>
      <c r="J142" s="11"/>
      <c r="K142" s="11"/>
    </row>
    <row r="143" spans="1:11" x14ac:dyDescent="0.2">
      <c r="D143" s="11"/>
      <c r="E143" s="11"/>
      <c r="F143" s="11"/>
      <c r="G143" s="11"/>
      <c r="H143" s="11"/>
      <c r="I143" s="11"/>
      <c r="J143" s="11"/>
      <c r="K143" s="11"/>
    </row>
    <row r="144" spans="1:11" x14ac:dyDescent="0.2">
      <c r="D144" s="11"/>
      <c r="E144" s="11"/>
      <c r="F144" s="11"/>
      <c r="G144" s="11"/>
      <c r="H144" s="11"/>
      <c r="I144" s="11"/>
      <c r="J144" s="11"/>
      <c r="K144" s="11"/>
    </row>
    <row r="145" spans="4:11" x14ac:dyDescent="0.2">
      <c r="D145" s="11"/>
      <c r="E145" s="11"/>
      <c r="F145" s="11"/>
      <c r="G145" s="11"/>
      <c r="H145" s="11"/>
      <c r="I145" s="11"/>
      <c r="J145" s="11"/>
      <c r="K145" s="11"/>
    </row>
    <row r="146" spans="4:11" x14ac:dyDescent="0.2">
      <c r="D146" s="11"/>
      <c r="E146" s="11"/>
      <c r="F146" s="11"/>
      <c r="G146" s="11"/>
      <c r="H146" s="11"/>
      <c r="I146" s="11"/>
      <c r="J146" s="11"/>
      <c r="K146" s="11"/>
    </row>
    <row r="147" spans="4:11" x14ac:dyDescent="0.2">
      <c r="D147" s="11"/>
      <c r="E147" s="11"/>
      <c r="F147" s="11"/>
      <c r="G147" s="11"/>
      <c r="H147" s="11"/>
      <c r="I147" s="11"/>
      <c r="J147" s="11"/>
      <c r="K147" s="11"/>
    </row>
    <row r="148" spans="4:11" x14ac:dyDescent="0.2">
      <c r="D148" s="11"/>
      <c r="E148" s="11"/>
      <c r="F148" s="11"/>
      <c r="G148" s="11"/>
      <c r="H148" s="11"/>
      <c r="I148" s="11"/>
      <c r="J148" s="11"/>
      <c r="K148" s="11"/>
    </row>
    <row r="149" spans="4:11" x14ac:dyDescent="0.2">
      <c r="D149" s="11"/>
      <c r="E149" s="11"/>
      <c r="F149" s="11"/>
      <c r="G149" s="11"/>
      <c r="H149" s="11"/>
      <c r="I149" s="11"/>
      <c r="J149" s="11"/>
      <c r="K149" s="11"/>
    </row>
    <row r="150" spans="4:11" x14ac:dyDescent="0.2">
      <c r="D150" s="11"/>
      <c r="E150" s="11"/>
      <c r="F150" s="11"/>
      <c r="G150" s="11"/>
      <c r="H150" s="11"/>
      <c r="I150" s="11"/>
      <c r="J150" s="11"/>
      <c r="K150" s="11"/>
    </row>
    <row r="151" spans="4:11" x14ac:dyDescent="0.2">
      <c r="D151" s="11"/>
      <c r="E151" s="11"/>
      <c r="F151" s="11"/>
      <c r="G151" s="11"/>
      <c r="H151" s="11"/>
      <c r="I151" s="11"/>
      <c r="J151" s="11"/>
      <c r="K151" s="11"/>
    </row>
    <row r="152" spans="4:11" x14ac:dyDescent="0.2">
      <c r="D152" s="11"/>
      <c r="E152" s="11"/>
      <c r="F152" s="11"/>
      <c r="G152" s="11"/>
      <c r="H152" s="11"/>
      <c r="I152" s="11"/>
      <c r="J152" s="11"/>
      <c r="K152" s="11"/>
    </row>
    <row r="153" spans="4:11" x14ac:dyDescent="0.2">
      <c r="D153" s="11"/>
      <c r="E153" s="11"/>
      <c r="F153" s="11"/>
      <c r="G153" s="11"/>
      <c r="H153" s="11"/>
      <c r="I153" s="11"/>
      <c r="J153" s="11"/>
      <c r="K153" s="11"/>
    </row>
    <row r="154" spans="4:11" x14ac:dyDescent="0.2">
      <c r="D154" s="11"/>
      <c r="E154" s="11"/>
      <c r="F154" s="11"/>
      <c r="G154" s="11"/>
      <c r="H154" s="11"/>
      <c r="I154" s="11"/>
      <c r="J154" s="11"/>
      <c r="K154" s="11"/>
    </row>
    <row r="155" spans="4:11" x14ac:dyDescent="0.2">
      <c r="D155" s="11"/>
      <c r="E155" s="11"/>
      <c r="F155" s="11"/>
      <c r="G155" s="11"/>
      <c r="H155" s="11"/>
      <c r="I155" s="11"/>
      <c r="J155" s="11"/>
      <c r="K155" s="11"/>
    </row>
    <row r="156" spans="4:11" x14ac:dyDescent="0.2">
      <c r="D156" s="11"/>
      <c r="E156" s="11"/>
      <c r="F156" s="11"/>
      <c r="G156" s="11"/>
      <c r="H156" s="11"/>
      <c r="I156" s="11"/>
      <c r="J156" s="11"/>
      <c r="K156" s="11"/>
    </row>
    <row r="157" spans="4:11" x14ac:dyDescent="0.2">
      <c r="D157" s="11"/>
      <c r="E157" s="11"/>
      <c r="F157" s="11"/>
      <c r="G157" s="11"/>
      <c r="H157" s="11"/>
      <c r="I157" s="11"/>
      <c r="J157" s="11"/>
      <c r="K157" s="11"/>
    </row>
    <row r="158" spans="4:11" x14ac:dyDescent="0.2">
      <c r="D158" s="11"/>
      <c r="E158" s="11"/>
      <c r="F158" s="11"/>
      <c r="G158" s="11"/>
      <c r="H158" s="11"/>
      <c r="I158" s="11"/>
      <c r="J158" s="11"/>
      <c r="K158" s="11"/>
    </row>
    <row r="159" spans="4:11" x14ac:dyDescent="0.2">
      <c r="D159" s="11"/>
      <c r="E159" s="11"/>
      <c r="F159" s="11"/>
      <c r="G159" s="11"/>
      <c r="H159" s="11"/>
      <c r="I159" s="11"/>
      <c r="J159" s="11"/>
      <c r="K159" s="11"/>
    </row>
    <row r="160" spans="4:11" x14ac:dyDescent="0.2">
      <c r="D160" s="11"/>
      <c r="E160" s="11"/>
      <c r="F160" s="11"/>
      <c r="G160" s="11"/>
      <c r="H160" s="11"/>
      <c r="I160" s="11"/>
      <c r="J160" s="11"/>
      <c r="K160" s="11"/>
    </row>
    <row r="161" spans="4:11" x14ac:dyDescent="0.2">
      <c r="D161" s="11"/>
      <c r="E161" s="11"/>
      <c r="F161" s="11"/>
      <c r="G161" s="11"/>
      <c r="H161" s="11"/>
      <c r="I161" s="11"/>
      <c r="J161" s="11"/>
      <c r="K161" s="11"/>
    </row>
    <row r="162" spans="4:11" x14ac:dyDescent="0.2">
      <c r="D162" s="11"/>
      <c r="E162" s="11"/>
      <c r="F162" s="11"/>
      <c r="G162" s="11"/>
      <c r="H162" s="11"/>
      <c r="I162" s="11"/>
      <c r="J162" s="11"/>
      <c r="K162" s="11"/>
    </row>
    <row r="163" spans="4:11" x14ac:dyDescent="0.2">
      <c r="D163" s="11"/>
      <c r="E163" s="11"/>
      <c r="F163" s="11"/>
      <c r="G163" s="11"/>
      <c r="H163" s="11"/>
      <c r="I163" s="11"/>
      <c r="J163" s="11"/>
      <c r="K163" s="11"/>
    </row>
    <row r="164" spans="4:11" x14ac:dyDescent="0.2">
      <c r="D164" s="11"/>
      <c r="E164" s="11"/>
      <c r="F164" s="11"/>
      <c r="G164" s="11"/>
      <c r="H164" s="11"/>
      <c r="I164" s="11"/>
      <c r="J164" s="11"/>
      <c r="K164" s="11"/>
    </row>
    <row r="165" spans="4:11" x14ac:dyDescent="0.2">
      <c r="D165" s="11"/>
      <c r="E165" s="11"/>
      <c r="F165" s="11"/>
      <c r="G165" s="11"/>
      <c r="H165" s="11"/>
      <c r="I165" s="11"/>
      <c r="J165" s="11"/>
      <c r="K165" s="11"/>
    </row>
    <row r="166" spans="4:11" x14ac:dyDescent="0.2">
      <c r="D166" s="11"/>
      <c r="E166" s="11"/>
      <c r="F166" s="11"/>
      <c r="G166" s="11"/>
      <c r="H166" s="11"/>
      <c r="I166" s="11"/>
      <c r="J166" s="11"/>
      <c r="K166" s="11"/>
    </row>
    <row r="167" spans="4:11" x14ac:dyDescent="0.2">
      <c r="D167" s="11"/>
      <c r="E167" s="11"/>
      <c r="F167" s="11"/>
      <c r="G167" s="11"/>
      <c r="H167" s="11"/>
      <c r="I167" s="11"/>
      <c r="J167" s="11"/>
      <c r="K167" s="11"/>
    </row>
    <row r="168" spans="4:11" x14ac:dyDescent="0.2">
      <c r="D168" s="11"/>
      <c r="E168" s="11"/>
      <c r="F168" s="11"/>
      <c r="G168" s="11"/>
      <c r="H168" s="11"/>
      <c r="I168" s="11"/>
      <c r="J168" s="11"/>
      <c r="K168" s="11"/>
    </row>
    <row r="169" spans="4:11" x14ac:dyDescent="0.2">
      <c r="D169" s="11"/>
      <c r="E169" s="11"/>
      <c r="F169" s="11"/>
      <c r="G169" s="11"/>
      <c r="H169" s="11"/>
      <c r="I169" s="11"/>
      <c r="J169" s="11"/>
      <c r="K169" s="11"/>
    </row>
    <row r="170" spans="4:11" x14ac:dyDescent="0.2">
      <c r="D170" s="11"/>
      <c r="E170" s="11"/>
      <c r="F170" s="11"/>
      <c r="G170" s="11"/>
      <c r="H170" s="11"/>
      <c r="I170" s="11"/>
      <c r="J170" s="11"/>
      <c r="K170" s="11"/>
    </row>
    <row r="171" spans="4:11" x14ac:dyDescent="0.2">
      <c r="D171" s="11"/>
      <c r="E171" s="11"/>
      <c r="F171" s="11"/>
      <c r="G171" s="11"/>
      <c r="H171" s="11"/>
      <c r="I171" s="11"/>
      <c r="J171" s="11"/>
      <c r="K171" s="11"/>
    </row>
    <row r="172" spans="4:11" x14ac:dyDescent="0.2">
      <c r="D172" s="11"/>
      <c r="E172" s="11"/>
      <c r="F172" s="11"/>
      <c r="G172" s="11"/>
      <c r="H172" s="11"/>
      <c r="I172" s="11"/>
      <c r="J172" s="11"/>
      <c r="K172" s="11"/>
    </row>
    <row r="173" spans="4:11" x14ac:dyDescent="0.2">
      <c r="D173" s="11"/>
      <c r="E173" s="11"/>
      <c r="F173" s="11"/>
      <c r="G173" s="11"/>
      <c r="H173" s="11"/>
      <c r="I173" s="11"/>
      <c r="J173" s="11"/>
      <c r="K173" s="11"/>
    </row>
    <row r="174" spans="4:11" x14ac:dyDescent="0.2">
      <c r="D174" s="11"/>
      <c r="E174" s="11"/>
      <c r="F174" s="11"/>
      <c r="G174" s="11"/>
      <c r="H174" s="11"/>
      <c r="I174" s="11"/>
      <c r="J174" s="11"/>
      <c r="K174" s="11"/>
    </row>
    <row r="175" spans="4:11" x14ac:dyDescent="0.2">
      <c r="D175" s="11"/>
      <c r="E175" s="11"/>
      <c r="F175" s="11"/>
      <c r="G175" s="11"/>
      <c r="H175" s="11"/>
      <c r="I175" s="11"/>
      <c r="J175" s="11"/>
      <c r="K175" s="11"/>
    </row>
    <row r="176" spans="4:11" x14ac:dyDescent="0.2">
      <c r="D176" s="11"/>
      <c r="E176" s="11"/>
      <c r="F176" s="11"/>
      <c r="G176" s="11"/>
      <c r="H176" s="11"/>
      <c r="I176" s="11"/>
      <c r="J176" s="11"/>
      <c r="K176" s="11"/>
    </row>
    <row r="177" spans="4:11" x14ac:dyDescent="0.2">
      <c r="D177" s="11"/>
      <c r="E177" s="11"/>
      <c r="F177" s="11"/>
      <c r="G177" s="11"/>
      <c r="H177" s="11"/>
      <c r="I177" s="11"/>
      <c r="J177" s="11"/>
      <c r="K177" s="11"/>
    </row>
    <row r="178" spans="4:11" x14ac:dyDescent="0.2">
      <c r="D178" s="11"/>
      <c r="E178" s="11"/>
      <c r="F178" s="11"/>
      <c r="G178" s="11"/>
      <c r="H178" s="11"/>
      <c r="I178" s="11"/>
      <c r="J178" s="11"/>
      <c r="K178" s="11"/>
    </row>
    <row r="179" spans="4:11" x14ac:dyDescent="0.2">
      <c r="D179" s="11"/>
      <c r="E179" s="11"/>
      <c r="F179" s="11"/>
      <c r="G179" s="11"/>
      <c r="H179" s="11"/>
      <c r="I179" s="11"/>
      <c r="J179" s="11"/>
      <c r="K179" s="11"/>
    </row>
    <row r="180" spans="4:11" x14ac:dyDescent="0.2">
      <c r="D180" s="11"/>
      <c r="E180" s="11"/>
      <c r="F180" s="11"/>
      <c r="G180" s="11"/>
      <c r="H180" s="11"/>
      <c r="I180" s="11"/>
      <c r="J180" s="11"/>
      <c r="K180" s="11"/>
    </row>
    <row r="181" spans="4:11" x14ac:dyDescent="0.2">
      <c r="D181" s="11"/>
      <c r="E181" s="11"/>
      <c r="F181" s="11"/>
      <c r="G181" s="11"/>
      <c r="H181" s="11"/>
      <c r="I181" s="11"/>
      <c r="J181" s="11"/>
      <c r="K181" s="11"/>
    </row>
    <row r="182" spans="4:11" x14ac:dyDescent="0.2">
      <c r="D182" s="11"/>
      <c r="E182" s="11"/>
      <c r="F182" s="11"/>
      <c r="G182" s="11"/>
      <c r="H182" s="11"/>
      <c r="I182" s="11"/>
      <c r="J182" s="11"/>
      <c r="K182" s="11"/>
    </row>
  </sheetData>
  <mergeCells count="16">
    <mergeCell ref="A1:K1"/>
    <mergeCell ref="A2:K2"/>
    <mergeCell ref="A3:K3"/>
    <mergeCell ref="D5:K5"/>
    <mergeCell ref="A7:A8"/>
    <mergeCell ref="B7:B8"/>
    <mergeCell ref="C7:C8"/>
    <mergeCell ref="D7:J7"/>
    <mergeCell ref="K7:K8"/>
    <mergeCell ref="B133:C133"/>
    <mergeCell ref="B9:C9"/>
    <mergeCell ref="B10:C10"/>
    <mergeCell ref="B109:C109"/>
    <mergeCell ref="B126:C126"/>
    <mergeCell ref="B127:C127"/>
    <mergeCell ref="B130:C130"/>
  </mergeCells>
  <pageMargins left="0.7" right="0.7" top="0.75" bottom="0.75" header="0.3" footer="0.3"/>
  <pageSetup scale="6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ObjGasto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LIZBETH AGUIRRE AVITUA</dc:creator>
  <cp:lastModifiedBy>LILIANA LIZBETH AGUIRRE AVITUA</cp:lastModifiedBy>
  <cp:lastPrinted>2017-08-22T17:21:01Z</cp:lastPrinted>
  <dcterms:created xsi:type="dcterms:W3CDTF">2017-08-21T20:51:49Z</dcterms:created>
  <dcterms:modified xsi:type="dcterms:W3CDTF">2017-08-22T17:21:11Z</dcterms:modified>
</cp:coreProperties>
</file>