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F338" i="1"/>
  <c r="K338" i="1" s="1"/>
  <c r="F337" i="1"/>
  <c r="K337" i="1" s="1"/>
  <c r="F336" i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E332" i="1"/>
  <c r="D332" i="1"/>
  <c r="F331" i="1"/>
  <c r="K331" i="1" s="1"/>
  <c r="F330" i="1"/>
  <c r="J329" i="1"/>
  <c r="I329" i="1"/>
  <c r="H329" i="1"/>
  <c r="G329" i="1"/>
  <c r="E329" i="1"/>
  <c r="D329" i="1"/>
  <c r="J328" i="1"/>
  <c r="I328" i="1"/>
  <c r="H328" i="1"/>
  <c r="G328" i="1"/>
  <c r="G320" i="1" s="1"/>
  <c r="E328" i="1"/>
  <c r="D328" i="1"/>
  <c r="F327" i="1"/>
  <c r="K327" i="1" s="1"/>
  <c r="F326" i="1"/>
  <c r="K326" i="1" s="1"/>
  <c r="F325" i="1"/>
  <c r="K325" i="1" s="1"/>
  <c r="J324" i="1"/>
  <c r="J320" i="1" s="1"/>
  <c r="I324" i="1"/>
  <c r="H324" i="1"/>
  <c r="H320" i="1" s="1"/>
  <c r="G324" i="1"/>
  <c r="E324" i="1"/>
  <c r="D324" i="1"/>
  <c r="D320" i="1" s="1"/>
  <c r="D291" i="1" s="1"/>
  <c r="F323" i="1"/>
  <c r="K323" i="1" s="1"/>
  <c r="F322" i="1"/>
  <c r="J321" i="1"/>
  <c r="I321" i="1"/>
  <c r="H321" i="1"/>
  <c r="G321" i="1"/>
  <c r="E321" i="1"/>
  <c r="D321" i="1"/>
  <c r="I320" i="1"/>
  <c r="E320" i="1"/>
  <c r="F319" i="1"/>
  <c r="K319" i="1" s="1"/>
  <c r="F318" i="1"/>
  <c r="K318" i="1" s="1"/>
  <c r="F317" i="1"/>
  <c r="J316" i="1"/>
  <c r="I316" i="1"/>
  <c r="H316" i="1"/>
  <c r="G316" i="1"/>
  <c r="E316" i="1"/>
  <c r="D316" i="1"/>
  <c r="F315" i="1"/>
  <c r="K315" i="1" s="1"/>
  <c r="F314" i="1"/>
  <c r="K314" i="1" s="1"/>
  <c r="J313" i="1"/>
  <c r="I313" i="1"/>
  <c r="H313" i="1"/>
  <c r="G313" i="1"/>
  <c r="F313" i="1"/>
  <c r="K313" i="1" s="1"/>
  <c r="E313" i="1"/>
  <c r="D313" i="1"/>
  <c r="F312" i="1"/>
  <c r="K312" i="1" s="1"/>
  <c r="F311" i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G292" i="1" s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J292" i="1" s="1"/>
  <c r="I293" i="1"/>
  <c r="H293" i="1"/>
  <c r="H292" i="1" s="1"/>
  <c r="G293" i="1"/>
  <c r="E293" i="1"/>
  <c r="D293" i="1"/>
  <c r="I292" i="1"/>
  <c r="E292" i="1"/>
  <c r="D292" i="1"/>
  <c r="I291" i="1"/>
  <c r="E291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E285" i="1"/>
  <c r="D285" i="1"/>
  <c r="F284" i="1"/>
  <c r="K284" i="1" s="1"/>
  <c r="F283" i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G277" i="1"/>
  <c r="F277" i="1"/>
  <c r="E277" i="1"/>
  <c r="D277" i="1"/>
  <c r="D276" i="1" s="1"/>
  <c r="I276" i="1"/>
  <c r="G276" i="1"/>
  <c r="E276" i="1"/>
  <c r="I275" i="1"/>
  <c r="H275" i="1"/>
  <c r="G275" i="1"/>
  <c r="E275" i="1"/>
  <c r="D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J260" i="1"/>
  <c r="I260" i="1"/>
  <c r="H260" i="1"/>
  <c r="G260" i="1"/>
  <c r="E260" i="1"/>
  <c r="D260" i="1"/>
  <c r="F259" i="1"/>
  <c r="K259" i="1" s="1"/>
  <c r="F258" i="1"/>
  <c r="K258" i="1" s="1"/>
  <c r="F257" i="1"/>
  <c r="J256" i="1"/>
  <c r="I256" i="1"/>
  <c r="I247" i="1" s="1"/>
  <c r="I246" i="1" s="1"/>
  <c r="I245" i="1" s="1"/>
  <c r="I150" i="1" s="1"/>
  <c r="H256" i="1"/>
  <c r="G256" i="1"/>
  <c r="E256" i="1"/>
  <c r="E247" i="1" s="1"/>
  <c r="E246" i="1" s="1"/>
  <c r="E245" i="1" s="1"/>
  <c r="E150" i="1" s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J248" i="1"/>
  <c r="I248" i="1"/>
  <c r="H248" i="1"/>
  <c r="H247" i="1" s="1"/>
  <c r="H246" i="1" s="1"/>
  <c r="G248" i="1"/>
  <c r="E248" i="1"/>
  <c r="D248" i="1"/>
  <c r="J247" i="1"/>
  <c r="G247" i="1"/>
  <c r="D247" i="1"/>
  <c r="D246" i="1" s="1"/>
  <c r="G246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H226" i="1" s="1"/>
  <c r="H197" i="1" s="1"/>
  <c r="G240" i="1"/>
  <c r="E240" i="1"/>
  <c r="D240" i="1"/>
  <c r="F239" i="1"/>
  <c r="K239" i="1" s="1"/>
  <c r="F238" i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H234" i="1"/>
  <c r="G234" i="1"/>
  <c r="G226" i="1" s="1"/>
  <c r="G197" i="1" s="1"/>
  <c r="F234" i="1"/>
  <c r="K234" i="1" s="1"/>
  <c r="E234" i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J227" i="1"/>
  <c r="I227" i="1"/>
  <c r="H227" i="1"/>
  <c r="G227" i="1"/>
  <c r="E227" i="1"/>
  <c r="D227" i="1"/>
  <c r="J226" i="1"/>
  <c r="I226" i="1"/>
  <c r="E226" i="1"/>
  <c r="F225" i="1"/>
  <c r="K225" i="1" s="1"/>
  <c r="F224" i="1"/>
  <c r="K224" i="1" s="1"/>
  <c r="F223" i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F215" i="1"/>
  <c r="K215" i="1" s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H209" i="1"/>
  <c r="G209" i="1"/>
  <c r="F209" i="1"/>
  <c r="K209" i="1" s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J198" i="1" s="1"/>
  <c r="J197" i="1" s="1"/>
  <c r="I199" i="1"/>
  <c r="H199" i="1"/>
  <c r="H198" i="1" s="1"/>
  <c r="G199" i="1"/>
  <c r="F199" i="1"/>
  <c r="E199" i="1"/>
  <c r="D199" i="1"/>
  <c r="D198" i="1" s="1"/>
  <c r="I198" i="1"/>
  <c r="G198" i="1"/>
  <c r="E198" i="1"/>
  <c r="I197" i="1"/>
  <c r="E197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E188" i="1"/>
  <c r="D188" i="1"/>
  <c r="F187" i="1"/>
  <c r="K187" i="1" s="1"/>
  <c r="F186" i="1"/>
  <c r="K186" i="1" s="1"/>
  <c r="F185" i="1"/>
  <c r="K185" i="1" s="1"/>
  <c r="F184" i="1"/>
  <c r="K184" i="1" s="1"/>
  <c r="J183" i="1"/>
  <c r="J182" i="1" s="1"/>
  <c r="J181" i="1" s="1"/>
  <c r="I183" i="1"/>
  <c r="H183" i="1"/>
  <c r="H182" i="1" s="1"/>
  <c r="H181" i="1" s="1"/>
  <c r="G183" i="1"/>
  <c r="E183" i="1"/>
  <c r="D183" i="1"/>
  <c r="D182" i="1" s="1"/>
  <c r="D181" i="1" s="1"/>
  <c r="I182" i="1"/>
  <c r="G182" i="1"/>
  <c r="E182" i="1"/>
  <c r="I181" i="1"/>
  <c r="G181" i="1"/>
  <c r="E181" i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K175" i="1" s="1"/>
  <c r="J174" i="1"/>
  <c r="I174" i="1"/>
  <c r="H174" i="1"/>
  <c r="G174" i="1"/>
  <c r="E174" i="1"/>
  <c r="D174" i="1"/>
  <c r="F173" i="1"/>
  <c r="K173" i="1" s="1"/>
  <c r="F172" i="1"/>
  <c r="K172" i="1" s="1"/>
  <c r="J171" i="1"/>
  <c r="I171" i="1"/>
  <c r="H171" i="1"/>
  <c r="H153" i="1" s="1"/>
  <c r="H152" i="1" s="1"/>
  <c r="H151" i="1" s="1"/>
  <c r="G171" i="1"/>
  <c r="F171" i="1"/>
  <c r="K171" i="1" s="1"/>
  <c r="E171" i="1"/>
  <c r="D171" i="1"/>
  <c r="F170" i="1"/>
  <c r="K170" i="1" s="1"/>
  <c r="F169" i="1"/>
  <c r="K169" i="1" s="1"/>
  <c r="F168" i="1"/>
  <c r="K168" i="1" s="1"/>
  <c r="F167" i="1"/>
  <c r="K167" i="1" s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G153" i="1" s="1"/>
  <c r="G152" i="1" s="1"/>
  <c r="G151" i="1" s="1"/>
  <c r="E162" i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K155" i="1" s="1"/>
  <c r="J154" i="1"/>
  <c r="I154" i="1"/>
  <c r="H154" i="1"/>
  <c r="G154" i="1"/>
  <c r="E154" i="1"/>
  <c r="D154" i="1"/>
  <c r="D153" i="1" s="1"/>
  <c r="D152" i="1" s="1"/>
  <c r="J153" i="1"/>
  <c r="I153" i="1"/>
  <c r="E153" i="1"/>
  <c r="I152" i="1"/>
  <c r="E152" i="1"/>
  <c r="I151" i="1"/>
  <c r="E151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K145" i="1" s="1"/>
  <c r="J144" i="1"/>
  <c r="I144" i="1"/>
  <c r="H144" i="1"/>
  <c r="G144" i="1"/>
  <c r="E144" i="1"/>
  <c r="E143" i="1" s="1"/>
  <c r="E135" i="1" s="1"/>
  <c r="D144" i="1"/>
  <c r="J143" i="1"/>
  <c r="J135" i="1" s="1"/>
  <c r="I143" i="1"/>
  <c r="I135" i="1" s="1"/>
  <c r="H143" i="1"/>
  <c r="G143" i="1"/>
  <c r="D143" i="1"/>
  <c r="D135" i="1" s="1"/>
  <c r="F142" i="1"/>
  <c r="K142" i="1" s="1"/>
  <c r="K141" i="1"/>
  <c r="F141" i="1"/>
  <c r="F140" i="1"/>
  <c r="K140" i="1" s="1"/>
  <c r="F139" i="1"/>
  <c r="K139" i="1" s="1"/>
  <c r="F138" i="1"/>
  <c r="K138" i="1" s="1"/>
  <c r="J137" i="1"/>
  <c r="I137" i="1"/>
  <c r="H137" i="1"/>
  <c r="G137" i="1"/>
  <c r="E137" i="1"/>
  <c r="D137" i="1"/>
  <c r="J136" i="1"/>
  <c r="I136" i="1"/>
  <c r="H136" i="1"/>
  <c r="G136" i="1"/>
  <c r="G135" i="1" s="1"/>
  <c r="E136" i="1"/>
  <c r="D136" i="1"/>
  <c r="H135" i="1"/>
  <c r="K134" i="1"/>
  <c r="F134" i="1"/>
  <c r="F133" i="1"/>
  <c r="K133" i="1" s="1"/>
  <c r="F132" i="1"/>
  <c r="K132" i="1" s="1"/>
  <c r="J131" i="1"/>
  <c r="I131" i="1"/>
  <c r="H131" i="1"/>
  <c r="G131" i="1"/>
  <c r="E131" i="1"/>
  <c r="D131" i="1"/>
  <c r="F130" i="1"/>
  <c r="K130" i="1" s="1"/>
  <c r="J129" i="1"/>
  <c r="J122" i="1" s="1"/>
  <c r="J116" i="1" s="1"/>
  <c r="I129" i="1"/>
  <c r="H129" i="1"/>
  <c r="G129" i="1"/>
  <c r="E129" i="1"/>
  <c r="D129" i="1"/>
  <c r="D122" i="1" s="1"/>
  <c r="D116" i="1" s="1"/>
  <c r="F128" i="1"/>
  <c r="F127" i="1" s="1"/>
  <c r="K127" i="1" s="1"/>
  <c r="J127" i="1"/>
  <c r="I127" i="1"/>
  <c r="I122" i="1" s="1"/>
  <c r="I116" i="1" s="1"/>
  <c r="H127" i="1"/>
  <c r="G127" i="1"/>
  <c r="E127" i="1"/>
  <c r="E122" i="1" s="1"/>
  <c r="E116" i="1" s="1"/>
  <c r="D127" i="1"/>
  <c r="F126" i="1"/>
  <c r="K126" i="1" s="1"/>
  <c r="F125" i="1"/>
  <c r="K125" i="1" s="1"/>
  <c r="F124" i="1"/>
  <c r="K124" i="1" s="1"/>
  <c r="J123" i="1"/>
  <c r="I123" i="1"/>
  <c r="H123" i="1"/>
  <c r="G123" i="1"/>
  <c r="G122" i="1" s="1"/>
  <c r="E123" i="1"/>
  <c r="D123" i="1"/>
  <c r="H122" i="1"/>
  <c r="K121" i="1"/>
  <c r="F121" i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H116" i="1"/>
  <c r="K115" i="1"/>
  <c r="F115" i="1"/>
  <c r="F114" i="1"/>
  <c r="K114" i="1" s="1"/>
  <c r="F113" i="1"/>
  <c r="K113" i="1" s="1"/>
  <c r="F112" i="1"/>
  <c r="K112" i="1" s="1"/>
  <c r="J111" i="1"/>
  <c r="I111" i="1"/>
  <c r="H111" i="1"/>
  <c r="G111" i="1"/>
  <c r="G104" i="1" s="1"/>
  <c r="E111" i="1"/>
  <c r="D111" i="1"/>
  <c r="K110" i="1"/>
  <c r="F110" i="1"/>
  <c r="F109" i="1"/>
  <c r="K109" i="1" s="1"/>
  <c r="F108" i="1"/>
  <c r="K108" i="1" s="1"/>
  <c r="F107" i="1"/>
  <c r="K107" i="1" s="1"/>
  <c r="K106" i="1"/>
  <c r="F106" i="1"/>
  <c r="J105" i="1"/>
  <c r="J104" i="1" s="1"/>
  <c r="I105" i="1"/>
  <c r="H105" i="1"/>
  <c r="H104" i="1" s="1"/>
  <c r="G105" i="1"/>
  <c r="E105" i="1"/>
  <c r="E104" i="1" s="1"/>
  <c r="D105" i="1"/>
  <c r="D104" i="1" s="1"/>
  <c r="I104" i="1"/>
  <c r="F103" i="1"/>
  <c r="K103" i="1" s="1"/>
  <c r="K102" i="1"/>
  <c r="F102" i="1"/>
  <c r="F101" i="1"/>
  <c r="K101" i="1" s="1"/>
  <c r="J100" i="1"/>
  <c r="I100" i="1"/>
  <c r="H100" i="1"/>
  <c r="G100" i="1"/>
  <c r="F100" i="1"/>
  <c r="K100" i="1" s="1"/>
  <c r="E100" i="1"/>
  <c r="D100" i="1"/>
  <c r="F99" i="1"/>
  <c r="K99" i="1" s="1"/>
  <c r="F98" i="1"/>
  <c r="K98" i="1" s="1"/>
  <c r="K97" i="1"/>
  <c r="F97" i="1"/>
  <c r="F96" i="1"/>
  <c r="K96" i="1" s="1"/>
  <c r="F95" i="1"/>
  <c r="K95" i="1" s="1"/>
  <c r="F94" i="1"/>
  <c r="K94" i="1" s="1"/>
  <c r="F93" i="1"/>
  <c r="K93" i="1" s="1"/>
  <c r="J92" i="1"/>
  <c r="I92" i="1"/>
  <c r="H92" i="1"/>
  <c r="G92" i="1"/>
  <c r="F92" i="1"/>
  <c r="K92" i="1" s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I73" i="1" s="1"/>
  <c r="I71" i="1" s="1"/>
  <c r="H78" i="1"/>
  <c r="H73" i="1" s="1"/>
  <c r="H71" i="1" s="1"/>
  <c r="G78" i="1"/>
  <c r="E78" i="1"/>
  <c r="E73" i="1" s="1"/>
  <c r="E71" i="1" s="1"/>
  <c r="D78" i="1"/>
  <c r="D73" i="1" s="1"/>
  <c r="F77" i="1"/>
  <c r="K77" i="1" s="1"/>
  <c r="F76" i="1"/>
  <c r="K76" i="1" s="1"/>
  <c r="F75" i="1"/>
  <c r="K75" i="1" s="1"/>
  <c r="J74" i="1"/>
  <c r="I74" i="1"/>
  <c r="H74" i="1"/>
  <c r="G74" i="1"/>
  <c r="F74" i="1"/>
  <c r="K74" i="1" s="1"/>
  <c r="E74" i="1"/>
  <c r="D74" i="1"/>
  <c r="J73" i="1"/>
  <c r="J71" i="1" s="1"/>
  <c r="G73" i="1"/>
  <c r="F72" i="1"/>
  <c r="K72" i="1" s="1"/>
  <c r="F70" i="1"/>
  <c r="K70" i="1" s="1"/>
  <c r="F69" i="1"/>
  <c r="K69" i="1" s="1"/>
  <c r="F68" i="1"/>
  <c r="K68" i="1" s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K61" i="1" s="1"/>
  <c r="J60" i="1"/>
  <c r="I60" i="1"/>
  <c r="H60" i="1"/>
  <c r="G60" i="1"/>
  <c r="F60" i="1"/>
  <c r="K60" i="1" s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G51" i="1"/>
  <c r="E51" i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J45" i="1"/>
  <c r="I45" i="1"/>
  <c r="I36" i="1" s="1"/>
  <c r="I10" i="1" s="1"/>
  <c r="I9" i="1" s="1"/>
  <c r="I340" i="1" s="1"/>
  <c r="H45" i="1"/>
  <c r="H36" i="1" s="1"/>
  <c r="H10" i="1" s="1"/>
  <c r="H9" i="1" s="1"/>
  <c r="G45" i="1"/>
  <c r="E45" i="1"/>
  <c r="E36" i="1" s="1"/>
  <c r="E10" i="1" s="1"/>
  <c r="D45" i="1"/>
  <c r="D36" i="1" s="1"/>
  <c r="D10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J37" i="1"/>
  <c r="I37" i="1"/>
  <c r="H37" i="1"/>
  <c r="G37" i="1"/>
  <c r="F37" i="1"/>
  <c r="K37" i="1" s="1"/>
  <c r="E37" i="1"/>
  <c r="D37" i="1"/>
  <c r="J36" i="1"/>
  <c r="G36" i="1"/>
  <c r="F35" i="1"/>
  <c r="K35" i="1" s="1"/>
  <c r="F34" i="1"/>
  <c r="K34" i="1" s="1"/>
  <c r="J33" i="1"/>
  <c r="I33" i="1"/>
  <c r="H33" i="1"/>
  <c r="G33" i="1"/>
  <c r="F33" i="1"/>
  <c r="K33" i="1" s="1"/>
  <c r="E33" i="1"/>
  <c r="D33" i="1"/>
  <c r="F32" i="1"/>
  <c r="K32" i="1" s="1"/>
  <c r="F31" i="1"/>
  <c r="K31" i="1" s="1"/>
  <c r="J30" i="1"/>
  <c r="I30" i="1"/>
  <c r="H30" i="1"/>
  <c r="G30" i="1"/>
  <c r="F30" i="1"/>
  <c r="K30" i="1" s="1"/>
  <c r="E30" i="1"/>
  <c r="D30" i="1"/>
  <c r="J29" i="1"/>
  <c r="I29" i="1"/>
  <c r="H29" i="1"/>
  <c r="G29" i="1"/>
  <c r="F29" i="1"/>
  <c r="K29" i="1" s="1"/>
  <c r="E29" i="1"/>
  <c r="D29" i="1"/>
  <c r="F28" i="1"/>
  <c r="K28" i="1" s="1"/>
  <c r="F27" i="1"/>
  <c r="K27" i="1" s="1"/>
  <c r="J26" i="1"/>
  <c r="I26" i="1"/>
  <c r="H26" i="1"/>
  <c r="G26" i="1"/>
  <c r="F26" i="1"/>
  <c r="K26" i="1" s="1"/>
  <c r="E26" i="1"/>
  <c r="D26" i="1"/>
  <c r="F25" i="1"/>
  <c r="K25" i="1" s="1"/>
  <c r="F24" i="1"/>
  <c r="K24" i="1" s="1"/>
  <c r="J23" i="1"/>
  <c r="I23" i="1"/>
  <c r="H23" i="1"/>
  <c r="G23" i="1"/>
  <c r="F23" i="1"/>
  <c r="K23" i="1" s="1"/>
  <c r="E23" i="1"/>
  <c r="D23" i="1"/>
  <c r="J22" i="1"/>
  <c r="J10" i="1" s="1"/>
  <c r="I22" i="1"/>
  <c r="H22" i="1"/>
  <c r="G22" i="1"/>
  <c r="G10" i="1" s="1"/>
  <c r="F22" i="1"/>
  <c r="K22" i="1" s="1"/>
  <c r="E22" i="1"/>
  <c r="D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12" i="1"/>
  <c r="I12" i="1"/>
  <c r="H12" i="1"/>
  <c r="G12" i="1"/>
  <c r="E12" i="1"/>
  <c r="D12" i="1"/>
  <c r="J11" i="1"/>
  <c r="I11" i="1"/>
  <c r="H11" i="1"/>
  <c r="G11" i="1"/>
  <c r="E11" i="1"/>
  <c r="D11" i="1"/>
  <c r="D151" i="1" l="1"/>
  <c r="D150" i="1" s="1"/>
  <c r="E9" i="1"/>
  <c r="E340" i="1" s="1"/>
  <c r="G71" i="1"/>
  <c r="G9" i="1" s="1"/>
  <c r="D71" i="1"/>
  <c r="D9" i="1" s="1"/>
  <c r="D340" i="1" s="1"/>
  <c r="J152" i="1"/>
  <c r="J151" i="1" s="1"/>
  <c r="J9" i="1"/>
  <c r="F12" i="1"/>
  <c r="F46" i="1"/>
  <c r="F51" i="1"/>
  <c r="K51" i="1" s="1"/>
  <c r="F58" i="1"/>
  <c r="K58" i="1" s="1"/>
  <c r="F66" i="1"/>
  <c r="K66" i="1" s="1"/>
  <c r="F78" i="1"/>
  <c r="F83" i="1"/>
  <c r="K83" i="1" s="1"/>
  <c r="F86" i="1"/>
  <c r="K86" i="1" s="1"/>
  <c r="F105" i="1"/>
  <c r="F129" i="1"/>
  <c r="K129" i="1" s="1"/>
  <c r="F183" i="1"/>
  <c r="F191" i="1"/>
  <c r="K191" i="1" s="1"/>
  <c r="K223" i="1"/>
  <c r="F222" i="1"/>
  <c r="K222" i="1" s="1"/>
  <c r="K238" i="1"/>
  <c r="F237" i="1"/>
  <c r="K237" i="1" s="1"/>
  <c r="F240" i="1"/>
  <c r="K240" i="1" s="1"/>
  <c r="J246" i="1"/>
  <c r="K257" i="1"/>
  <c r="F256" i="1"/>
  <c r="K256" i="1" s="1"/>
  <c r="K269" i="1"/>
  <c r="F268" i="1"/>
  <c r="K268" i="1" s="1"/>
  <c r="K322" i="1"/>
  <c r="F321" i="1"/>
  <c r="F324" i="1"/>
  <c r="K324" i="1" s="1"/>
  <c r="K128" i="1"/>
  <c r="F131" i="1"/>
  <c r="K131" i="1" s="1"/>
  <c r="F144" i="1"/>
  <c r="F154" i="1"/>
  <c r="F166" i="1"/>
  <c r="K166" i="1" s="1"/>
  <c r="F174" i="1"/>
  <c r="K174" i="1" s="1"/>
  <c r="D197" i="1"/>
  <c r="K228" i="1"/>
  <c r="F227" i="1"/>
  <c r="F230" i="1"/>
  <c r="K230" i="1" s="1"/>
  <c r="K261" i="1"/>
  <c r="F260" i="1"/>
  <c r="K260" i="1" s="1"/>
  <c r="K283" i="1"/>
  <c r="F282" i="1"/>
  <c r="K282" i="1" s="1"/>
  <c r="F285" i="1"/>
  <c r="K285" i="1" s="1"/>
  <c r="F293" i="1"/>
  <c r="J291" i="1"/>
  <c r="F303" i="1"/>
  <c r="K303" i="1" s="1"/>
  <c r="K330" i="1"/>
  <c r="F329" i="1"/>
  <c r="F332" i="1"/>
  <c r="K332" i="1" s="1"/>
  <c r="D245" i="1"/>
  <c r="K277" i="1"/>
  <c r="F276" i="1"/>
  <c r="K311" i="1"/>
  <c r="F310" i="1"/>
  <c r="K310" i="1" s="1"/>
  <c r="K336" i="1"/>
  <c r="F335" i="1"/>
  <c r="K335" i="1" s="1"/>
  <c r="F111" i="1"/>
  <c r="K111" i="1" s="1"/>
  <c r="F117" i="1"/>
  <c r="F123" i="1"/>
  <c r="F137" i="1"/>
  <c r="F148" i="1"/>
  <c r="K148" i="1" s="1"/>
  <c r="F162" i="1"/>
  <c r="K162" i="1" s="1"/>
  <c r="F188" i="1"/>
  <c r="K188" i="1" s="1"/>
  <c r="K199" i="1"/>
  <c r="F198" i="1"/>
  <c r="D226" i="1"/>
  <c r="K249" i="1"/>
  <c r="F248" i="1"/>
  <c r="H291" i="1"/>
  <c r="H245" i="1" s="1"/>
  <c r="H150" i="1" s="1"/>
  <c r="H340" i="1" s="1"/>
  <c r="K317" i="1"/>
  <c r="F316" i="1"/>
  <c r="K316" i="1" s="1"/>
  <c r="G291" i="1"/>
  <c r="G245" i="1" s="1"/>
  <c r="G150" i="1" s="1"/>
  <c r="G340" i="1" l="1"/>
  <c r="K248" i="1"/>
  <c r="F247" i="1"/>
  <c r="F136" i="1"/>
  <c r="K137" i="1"/>
  <c r="K276" i="1"/>
  <c r="F275" i="1"/>
  <c r="K275" i="1" s="1"/>
  <c r="K293" i="1"/>
  <c r="F292" i="1"/>
  <c r="K154" i="1"/>
  <c r="F153" i="1"/>
  <c r="K78" i="1"/>
  <c r="F73" i="1"/>
  <c r="K123" i="1"/>
  <c r="F122" i="1"/>
  <c r="K122" i="1" s="1"/>
  <c r="K144" i="1"/>
  <c r="F143" i="1"/>
  <c r="K143" i="1" s="1"/>
  <c r="K117" i="1"/>
  <c r="F116" i="1"/>
  <c r="K116" i="1" s="1"/>
  <c r="K183" i="1"/>
  <c r="F182" i="1"/>
  <c r="K12" i="1"/>
  <c r="F11" i="1"/>
  <c r="K198" i="1"/>
  <c r="F197" i="1"/>
  <c r="K197" i="1" s="1"/>
  <c r="K227" i="1"/>
  <c r="F226" i="1"/>
  <c r="K226" i="1" s="1"/>
  <c r="J245" i="1"/>
  <c r="J150" i="1"/>
  <c r="K329" i="1"/>
  <c r="F328" i="1"/>
  <c r="K328" i="1" s="1"/>
  <c r="K321" i="1"/>
  <c r="F320" i="1"/>
  <c r="K320" i="1" s="1"/>
  <c r="K105" i="1"/>
  <c r="F104" i="1"/>
  <c r="K104" i="1" s="1"/>
  <c r="K46" i="1"/>
  <c r="F45" i="1"/>
  <c r="J340" i="1"/>
  <c r="K45" i="1" l="1"/>
  <c r="F36" i="1"/>
  <c r="K36" i="1" s="1"/>
  <c r="K136" i="1"/>
  <c r="F135" i="1"/>
  <c r="K135" i="1" s="1"/>
  <c r="K11" i="1"/>
  <c r="F10" i="1"/>
  <c r="K153" i="1"/>
  <c r="K247" i="1"/>
  <c r="F246" i="1"/>
  <c r="K182" i="1"/>
  <c r="F181" i="1"/>
  <c r="K181" i="1" s="1"/>
  <c r="K73" i="1"/>
  <c r="F71" i="1"/>
  <c r="K71" i="1" s="1"/>
  <c r="K292" i="1"/>
  <c r="F291" i="1"/>
  <c r="K291" i="1" s="1"/>
  <c r="K246" i="1" l="1"/>
  <c r="F245" i="1"/>
  <c r="K245" i="1" s="1"/>
  <c r="K10" i="1"/>
  <c r="F9" i="1"/>
  <c r="F152" i="1"/>
  <c r="K9" i="1" l="1"/>
  <c r="K152" i="1"/>
  <c r="F151" i="1"/>
  <c r="K151" i="1" l="1"/>
  <c r="F150" i="1"/>
  <c r="K150" i="1" l="1"/>
  <c r="F340" i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<sst xmlns="http://schemas.openxmlformats.org/spreadsheetml/2006/main" count="673" uniqueCount="591">
  <si>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</si>
  <si>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</si>
  <si>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31 de Marzo de 2016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</si>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</sst>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48828796.719999999</v>
      </c>
      <c r="E9" s="11">
        <f t="shared" ref="E9:J9" si="0">+E10+E71</f>
        <v>67707388.430000007</v>
      </c>
      <c r="F9" s="11">
        <f t="shared" si="0"/>
        <v>116536185.15000001</v>
      </c>
      <c r="G9" s="11">
        <f t="shared" si="0"/>
        <v>11129052.800000001</v>
      </c>
      <c r="H9" s="11">
        <f t="shared" si="0"/>
        <v>16197269.65</v>
      </c>
      <c r="I9" s="11">
        <f t="shared" si="0"/>
        <v>16113212.180000002</v>
      </c>
      <c r="J9" s="12">
        <f t="shared" si="0"/>
        <v>16113212.180000002</v>
      </c>
      <c r="K9" s="11">
        <f>+F9-G9</f>
        <v>105407132.35000001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47742283.719999999</v>
      </c>
      <c r="E10" s="11">
        <f t="shared" ref="E10:J10" si="1">+E11+E21+E22+E29+E36+E64+E65+E66</f>
        <v>30334417.339999996</v>
      </c>
      <c r="F10" s="11">
        <f t="shared" si="1"/>
        <v>78076701.060000002</v>
      </c>
      <c r="G10" s="11">
        <f t="shared" si="1"/>
        <v>11129052.800000001</v>
      </c>
      <c r="H10" s="11">
        <f t="shared" si="1"/>
        <v>15704222.77</v>
      </c>
      <c r="I10" s="11">
        <f t="shared" si="1"/>
        <v>15620165.300000001</v>
      </c>
      <c r="J10" s="12">
        <f t="shared" si="1"/>
        <v>15620165.300000001</v>
      </c>
      <c r="K10" s="11">
        <f t="shared" ref="K10:K73" si="2">+F10-G10</f>
        <v>66947648.260000005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44515878.399999999</v>
      </c>
      <c r="E11" s="16">
        <f t="shared" ref="E11:J11" si="3">+E12+E16+E17+E18+E19+E20</f>
        <v>30334417.339999996</v>
      </c>
      <c r="F11" s="16">
        <f t="shared" si="3"/>
        <v>74850295.739999995</v>
      </c>
      <c r="G11" s="16">
        <f t="shared" si="3"/>
        <v>11129052.800000001</v>
      </c>
      <c r="H11" s="16">
        <f t="shared" si="3"/>
        <v>15513557.77</v>
      </c>
      <c r="I11" s="16">
        <f t="shared" si="3"/>
        <v>15429500.300000001</v>
      </c>
      <c r="J11" s="17">
        <f t="shared" si="3"/>
        <v>15429500.300000001</v>
      </c>
      <c r="K11" s="16">
        <f t="shared" si="2"/>
        <v>63721242.939999998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32196850.32</v>
      </c>
      <c r="E12" s="20">
        <f t="shared" si="4"/>
        <v>24215636.779999997</v>
      </c>
      <c r="F12" s="20">
        <f t="shared" si="4"/>
        <v>56412487.099999994</v>
      </c>
      <c r="G12" s="20">
        <f t="shared" si="4"/>
        <v>9508686.2300000004</v>
      </c>
      <c r="H12" s="20">
        <f t="shared" si="4"/>
        <v>13186984.470000001</v>
      </c>
      <c r="I12" s="20">
        <f t="shared" si="4"/>
        <v>13186984.470000001</v>
      </c>
      <c r="J12" s="21">
        <f t="shared" si="4"/>
        <v>13186984.470000001</v>
      </c>
      <c r="K12" s="20">
        <f t="shared" si="2"/>
        <v>46903800.86999999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27411195.149999999</v>
      </c>
      <c r="E13" s="24">
        <v>21795837.149999999</v>
      </c>
      <c r="F13" s="25">
        <f>+D13+E13</f>
        <v>49207032.299999997</v>
      </c>
      <c r="G13" s="24">
        <v>9508686.2300000004</v>
      </c>
      <c r="H13" s="24">
        <v>13186984.470000001</v>
      </c>
      <c r="I13" s="24">
        <v>13186984.470000001</v>
      </c>
      <c r="J13" s="26">
        <v>13186984.470000001</v>
      </c>
      <c r="K13" s="20">
        <f t="shared" si="2"/>
        <v>39698346.069999993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4425313.17</v>
      </c>
      <c r="E14" s="24">
        <v>2059457.63</v>
      </c>
      <c r="F14" s="25">
        <f t="shared" ref="F14:F21" si="5">+D14+E14</f>
        <v>6484770.7999999998</v>
      </c>
      <c r="G14" s="24">
        <v>0</v>
      </c>
      <c r="H14" s="24">
        <v>0</v>
      </c>
      <c r="I14" s="24">
        <v>0</v>
      </c>
      <c r="J14" s="26">
        <v>0</v>
      </c>
      <c r="K14" s="20">
        <f t="shared" si="2"/>
        <v>6484770.7999999998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360342</v>
      </c>
      <c r="E15" s="24">
        <v>360342</v>
      </c>
      <c r="F15" s="25">
        <f t="shared" si="5"/>
        <v>720684</v>
      </c>
      <c r="G15" s="24">
        <v>0</v>
      </c>
      <c r="H15" s="24">
        <v>0</v>
      </c>
      <c r="I15" s="24">
        <v>0</v>
      </c>
      <c r="J15" s="26">
        <v>0</v>
      </c>
      <c r="K15" s="20">
        <f t="shared" si="2"/>
        <v>720684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12319028.08</v>
      </c>
      <c r="E16" s="24">
        <v>6118780.5599999996</v>
      </c>
      <c r="F16" s="25">
        <f t="shared" si="5"/>
        <v>18437808.640000001</v>
      </c>
      <c r="G16" s="24">
        <v>1620366.57</v>
      </c>
      <c r="H16" s="24">
        <v>2326573.2999999998</v>
      </c>
      <c r="I16" s="24">
        <v>2242515.83</v>
      </c>
      <c r="J16" s="26">
        <v>2242515.83</v>
      </c>
      <c r="K16" s="20">
        <f t="shared" si="2"/>
        <v>16817442.07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3226405.3200000003</v>
      </c>
      <c r="E36" s="16">
        <f t="shared" ref="E36:J36" si="12">+E37+E45+E60</f>
        <v>0</v>
      </c>
      <c r="F36" s="16">
        <f t="shared" si="12"/>
        <v>3226405.3200000003</v>
      </c>
      <c r="G36" s="16">
        <f t="shared" si="12"/>
        <v>0</v>
      </c>
      <c r="H36" s="16">
        <f t="shared" si="12"/>
        <v>190665</v>
      </c>
      <c r="I36" s="16">
        <f t="shared" si="12"/>
        <v>190665</v>
      </c>
      <c r="J36" s="17">
        <f t="shared" si="12"/>
        <v>190665</v>
      </c>
      <c r="K36" s="16">
        <f t="shared" si="2"/>
        <v>3226405.3200000003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2034600</v>
      </c>
      <c r="E37" s="27">
        <f t="shared" ref="E37:J37" si="13">SUM(E38:E44)</f>
        <v>0</v>
      </c>
      <c r="F37" s="27">
        <f t="shared" si="13"/>
        <v>2034600</v>
      </c>
      <c r="G37" s="27">
        <f t="shared" si="13"/>
        <v>0</v>
      </c>
      <c r="H37" s="27">
        <f t="shared" si="13"/>
        <v>190665</v>
      </c>
      <c r="I37" s="27">
        <f t="shared" si="13"/>
        <v>190665</v>
      </c>
      <c r="J37" s="32">
        <f t="shared" si="13"/>
        <v>190665</v>
      </c>
      <c r="K37" s="27">
        <f t="shared" si="2"/>
        <v>2034600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2034600</v>
      </c>
      <c r="E39" s="24">
        <v>0</v>
      </c>
      <c r="F39" s="25">
        <f t="shared" ref="F39:F44" si="14">+D39+E39</f>
        <v>2034600</v>
      </c>
      <c r="G39" s="24">
        <v>0</v>
      </c>
      <c r="H39" s="24">
        <v>190665</v>
      </c>
      <c r="I39" s="24">
        <v>190665</v>
      </c>
      <c r="J39" s="26">
        <v>190665</v>
      </c>
      <c r="K39" s="25">
        <f t="shared" si="2"/>
        <v>2034600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1191805.32</v>
      </c>
      <c r="E45" s="16">
        <f t="shared" ref="E45:J45" si="15">+E46+E51+E58</f>
        <v>0</v>
      </c>
      <c r="F45" s="16">
        <f t="shared" si="15"/>
        <v>1191805.32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1191805.32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1191805.32</v>
      </c>
      <c r="E51" s="36">
        <f t="shared" ref="E51:J51" si="18">SUM(E52:E57)</f>
        <v>0</v>
      </c>
      <c r="F51" s="36">
        <f t="shared" si="18"/>
        <v>1191805.32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1191805.32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1191805.32</v>
      </c>
      <c r="E57" s="39">
        <v>0</v>
      </c>
      <c r="F57" s="40">
        <f t="shared" si="19"/>
        <v>1191805.32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1191805.32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1086513</v>
      </c>
      <c r="E71" s="11">
        <f t="shared" ref="E71:J71" si="25">+E72+E73+E92+E100+E104+E116+E135</f>
        <v>37372971.090000004</v>
      </c>
      <c r="F71" s="11">
        <f t="shared" si="25"/>
        <v>38459484.090000004</v>
      </c>
      <c r="G71" s="11">
        <f t="shared" si="25"/>
        <v>0</v>
      </c>
      <c r="H71" s="11">
        <f t="shared" si="25"/>
        <v>493046.88</v>
      </c>
      <c r="I71" s="11">
        <f t="shared" si="25"/>
        <v>493046.88</v>
      </c>
      <c r="J71" s="12">
        <f t="shared" si="25"/>
        <v>493046.88</v>
      </c>
      <c r="K71" s="11">
        <f t="shared" si="2"/>
        <v>38459484.090000004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36367503.090000004</v>
      </c>
      <c r="F72" s="16">
        <f>+D72+E72</f>
        <v>36367503.090000004</v>
      </c>
      <c r="G72" s="42">
        <v>0</v>
      </c>
      <c r="H72" s="42">
        <v>0</v>
      </c>
      <c r="I72" s="42">
        <v>0</v>
      </c>
      <c r="J72" s="43">
        <v>0</v>
      </c>
      <c r="K72" s="16">
        <f t="shared" si="2"/>
        <v>36367503.090000004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1066513</v>
      </c>
      <c r="E73" s="16">
        <f t="shared" ref="E73:J73" si="26">+E74+E78+E83+E86</f>
        <v>1005468</v>
      </c>
      <c r="F73" s="16">
        <f t="shared" si="26"/>
        <v>2071981</v>
      </c>
      <c r="G73" s="16">
        <f t="shared" si="26"/>
        <v>0</v>
      </c>
      <c r="H73" s="16">
        <f t="shared" si="26"/>
        <v>493046.88</v>
      </c>
      <c r="I73" s="16">
        <f t="shared" si="26"/>
        <v>493046.88</v>
      </c>
      <c r="J73" s="17">
        <f t="shared" si="26"/>
        <v>493046.88</v>
      </c>
      <c r="K73" s="16">
        <f t="shared" si="2"/>
        <v>2071981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1066513</v>
      </c>
      <c r="E78" s="20">
        <f t="shared" ref="E78:J78" si="30">SUM(E79:E81)</f>
        <v>1005468</v>
      </c>
      <c r="F78" s="20">
        <f t="shared" si="30"/>
        <v>2071981</v>
      </c>
      <c r="G78" s="20">
        <f t="shared" si="30"/>
        <v>0</v>
      </c>
      <c r="H78" s="20">
        <f t="shared" si="30"/>
        <v>493046.88</v>
      </c>
      <c r="I78" s="20">
        <f t="shared" si="30"/>
        <v>493046.88</v>
      </c>
      <c r="J78" s="21">
        <f t="shared" si="30"/>
        <v>493046.88</v>
      </c>
      <c r="K78" s="20">
        <f t="shared" si="28"/>
        <v>2071981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175000</v>
      </c>
      <c r="E79" s="24">
        <v>0</v>
      </c>
      <c r="F79" s="25">
        <f>+D79+E79</f>
        <v>175000</v>
      </c>
      <c r="G79" s="24">
        <v>0</v>
      </c>
      <c r="H79" s="24">
        <v>0</v>
      </c>
      <c r="I79" s="24">
        <v>0</v>
      </c>
      <c r="J79" s="26">
        <v>0</v>
      </c>
      <c r="K79" s="25">
        <f t="shared" si="28"/>
        <v>175000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72513</v>
      </c>
      <c r="E80" s="24">
        <v>1005468</v>
      </c>
      <c r="F80" s="25">
        <f t="shared" ref="F80:F82" si="31">+D80+E80</f>
        <v>1077981</v>
      </c>
      <c r="G80" s="24">
        <v>0</v>
      </c>
      <c r="H80" s="24">
        <v>493046.88</v>
      </c>
      <c r="I80" s="24">
        <v>493046.88</v>
      </c>
      <c r="J80" s="26">
        <v>493046.88</v>
      </c>
      <c r="K80" s="25">
        <f t="shared" si="28"/>
        <v>1077981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819000</v>
      </c>
      <c r="E81" s="24">
        <v>0</v>
      </c>
      <c r="F81" s="25">
        <f t="shared" si="31"/>
        <v>819000</v>
      </c>
      <c r="G81" s="24">
        <v>0</v>
      </c>
      <c r="H81" s="24">
        <v>0</v>
      </c>
      <c r="I81" s="24">
        <v>0</v>
      </c>
      <c r="J81" s="26">
        <v>0</v>
      </c>
      <c r="K81" s="25">
        <f t="shared" si="28"/>
        <v>819000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/>
      <c r="E82" s="24"/>
      <c r="F82" s="25">
        <f t="shared" si="31"/>
        <v>0</v>
      </c>
      <c r="G82" s="24"/>
      <c r="H82" s="24"/>
      <c r="I82" s="24"/>
      <c r="J82" s="26"/>
      <c r="K82" s="25">
        <f t="shared" si="28"/>
        <v>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20000</v>
      </c>
      <c r="E100" s="27">
        <f t="shared" ref="E100:J100" si="37">SUM(E101:E103)</f>
        <v>0</v>
      </c>
      <c r="F100" s="27">
        <f t="shared" si="37"/>
        <v>20000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20000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>
        <v>20000</v>
      </c>
      <c r="E102" s="24">
        <v>0</v>
      </c>
      <c r="F102" s="25">
        <f t="shared" si="38"/>
        <v>20000</v>
      </c>
      <c r="G102" s="24">
        <v>0</v>
      </c>
      <c r="H102" s="24">
        <v>0</v>
      </c>
      <c r="I102" s="24">
        <v>0</v>
      </c>
      <c r="J102" s="26">
        <v>0</v>
      </c>
      <c r="K102" s="25">
        <f t="shared" si="28"/>
        <v>20000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48828796.719999999</v>
      </c>
      <c r="E340" s="11">
        <f t="shared" ref="E340:J340" si="149">+E9+E150</f>
        <v>67707388.430000007</v>
      </c>
      <c r="F340" s="11">
        <f t="shared" si="149"/>
        <v>116536185.15000001</v>
      </c>
      <c r="G340" s="11">
        <f t="shared" si="149"/>
        <v>11129052.800000001</v>
      </c>
      <c r="H340" s="11">
        <f t="shared" si="149"/>
        <v>16197269.65</v>
      </c>
      <c r="I340" s="11">
        <f t="shared" si="149"/>
        <v>16113212.180000002</v>
      </c>
      <c r="J340" s="12">
        <f t="shared" si="149"/>
        <v>16113212.180000002</v>
      </c>
      <c r="K340" s="59">
        <f t="shared" si="144"/>
        <v>105407132.35000001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2017-08-22T17:23:02Z</cp:lastPrinted>
  <dcterms:created xsi:type="dcterms:W3CDTF">2017-08-21T20:46:07Z</dcterms:created>
  <dcterms:modified xsi:type="dcterms:W3CDTF">2017-08-22T17:23:05Z</dcterms:modified>
</cp:coreProperties>
</file>