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FE" sheetId="1" r:id="rId1"/>
  </sheets>
  <definedNames>
    <definedName name="_xlnm.Print_Area" localSheetId="0">EFE!$A$1:$Q$57</definedName>
  </definedNames>
  <calcPr calcId="145621"/>
</workbook>
</file>

<file path=xl/calcChain.xml><?xml version="1.0" encoding="utf-8"?>
<calcChain xmlns="http://schemas.openxmlformats.org/spreadsheetml/2006/main">
  <c r="H48" i="1" l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0" i="1" l="1"/>
  <c r="O43" i="1" s="1"/>
  <c r="O48" i="1" s="1"/>
  <c r="P43" i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<sst xmlns="http://schemas.openxmlformats.org/spreadsheetml/2006/main" count="68" uniqueCount="59">
  <si>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</si>
  <si>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2016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</si>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</sst>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12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Continuous" vertical="center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5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3" fontId="4" fillId="12" borderId="0" xfId="2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4" fontId="4" fillId="12" borderId="0" xfId="2" applyNumberFormat="1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12" borderId="0" xfId="1" applyFont="1" applyFill="1" applyAlignment="1">
      <alignment horizontal="righ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12" borderId="2" xfId="1" applyFont="1" applyFill="1" applyBorder="1"/>
    <xf numFmtId="0" fontId="3" fillId="12" borderId="9" xfId="0" applyFont="1" applyFill="1" applyBorder="1"/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8" fillId="12" borderId="0" xfId="0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/>
    </xf>
    <xf numFmtId="43" fontId="4" fillId="12" borderId="2" xfId="1" applyFont="1" applyFill="1" applyBorder="1" applyAlignment="1" applyProtection="1">
      <protection locked="0"/>
    </xf>
    <xf numFmtId="43" fontId="4" fillId="12" borderId="0" xfId="1" applyFont="1" applyFill="1" applyBorder="1" applyAlignment="1" applyProtection="1">
      <protection locked="0"/>
    </xf>
    <xf numFmtId="0" fontId="3" fillId="12" borderId="2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vertical="top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26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7"/>
  <sheetViews>
    <sheetView showGridLines="0" tabSelected="1" showWhiteSpace="0" topLeftCell="A37" zoomScale="80" zoomScaleNormal="80" workbookViewId="0">
      <selection activeCell="A4" sqref="A4:Q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64682436.049999997</v>
      </c>
      <c r="H14" s="35">
        <f>SUM(H15:H25)</f>
        <v>86580359.5</v>
      </c>
      <c r="I14" s="31"/>
      <c r="J14" s="31"/>
      <c r="K14" s="33" t="s">
        <v>8</v>
      </c>
      <c r="L14" s="33"/>
      <c r="M14" s="33"/>
      <c r="N14" s="33"/>
      <c r="O14" s="35">
        <f>SUM(O15:O17)</f>
        <v>955814.9600000002</v>
      </c>
      <c r="P14" s="35">
        <f>SUM(P15:P17)</f>
        <v>60917055.080000006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2270234.7200000002</v>
      </c>
      <c r="P15" s="37">
        <v>45294375.090000004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-1314419.76</v>
      </c>
      <c r="P16" s="37">
        <v>15622679.99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1088806.04</v>
      </c>
      <c r="H19" s="37">
        <v>1197293.98</v>
      </c>
      <c r="I19" s="31"/>
      <c r="J19" s="31"/>
      <c r="K19" s="40" t="s">
        <v>17</v>
      </c>
      <c r="L19" s="40"/>
      <c r="M19" s="40"/>
      <c r="N19" s="40"/>
      <c r="O19" s="35">
        <f>SUM(O20:O22)</f>
        <v>3035500.4699999997</v>
      </c>
      <c r="P19" s="35">
        <f>SUM(P20:P22)</f>
        <v>24908806.439999998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798148.86</v>
      </c>
      <c r="H20" s="37">
        <v>3229903.87</v>
      </c>
      <c r="I20" s="31"/>
      <c r="J20" s="31"/>
      <c r="K20" s="28"/>
      <c r="L20" s="39" t="s">
        <v>10</v>
      </c>
      <c r="M20" s="39"/>
      <c r="N20" s="39"/>
      <c r="O20" s="37">
        <v>1862769.06</v>
      </c>
      <c r="P20" s="37">
        <v>8627613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1172731.4099999999</v>
      </c>
      <c r="P21" s="37">
        <v>16281193.439999999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20168437.52</v>
      </c>
      <c r="H23" s="37">
        <v>31286819.309999999</v>
      </c>
      <c r="I23" s="31"/>
      <c r="J23" s="31"/>
      <c r="K23" s="33" t="s">
        <v>23</v>
      </c>
      <c r="L23" s="33"/>
      <c r="M23" s="33"/>
      <c r="N23" s="33"/>
      <c r="O23" s="35">
        <f>O14-O19</f>
        <v>-2079685.5099999995</v>
      </c>
      <c r="P23" s="35">
        <f>P14-P19</f>
        <v>36008248.640000008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42228907.329999998</v>
      </c>
      <c r="H24" s="37">
        <v>50623582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398136.3</v>
      </c>
      <c r="H25" s="37">
        <v>242760.34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38174376.890000001</v>
      </c>
      <c r="H27" s="35">
        <f>SUM(H28:H46)</f>
        <v>85212851.409999996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30200075.260000002</v>
      </c>
      <c r="H28" s="37">
        <v>62766306.229999997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2123728.7599999998</v>
      </c>
      <c r="H29" s="37">
        <v>5694507.4800000004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4767118.01</v>
      </c>
      <c r="H30" s="37">
        <v>13791753.52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42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21681459.370000001</v>
      </c>
      <c r="P34" s="35">
        <f>P35+P38</f>
        <v>25522404.510000002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42">
        <v>1083454.8600000001</v>
      </c>
      <c r="H35" s="42">
        <v>2960284.18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21681459.370000001</v>
      </c>
      <c r="P38" s="37">
        <v>25522404.510000002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-21681459.370000001</v>
      </c>
      <c r="P40" s="35">
        <f>P28-P34</f>
        <v>-25522404.510000002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2746914.2799999975</v>
      </c>
      <c r="P43" s="44">
        <f>H48+P23+P40</f>
        <v>11853352.22000001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61928854.829999998</v>
      </c>
      <c r="P47" s="44">
        <v>50075502.609999999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26508059.159999996</v>
      </c>
      <c r="H48" s="44">
        <f>H14-H27</f>
        <v>1367508.0900000036</v>
      </c>
      <c r="I48" s="46"/>
      <c r="J48" s="43" t="s">
        <v>53</v>
      </c>
      <c r="K48" s="43"/>
      <c r="L48" s="43"/>
      <c r="M48" s="43"/>
      <c r="N48" s="43"/>
      <c r="O48" s="44">
        <f>+O47+O43</f>
        <v>64675769.109999999</v>
      </c>
      <c r="P48" s="44">
        <f>+P43+P47</f>
        <v>61928854.830000013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2017-08-23T02:24:10Z</dcterms:created>
  <dcterms:modified xsi:type="dcterms:W3CDTF">2017-08-23T02:24:32Z</dcterms:modified>
</cp:coreProperties>
</file>