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45621"/>
</workbook>
</file>

<file path=xl/calcChain.xml><?xml version="1.0" encoding="utf-8"?>
<calcChain xmlns="http://schemas.openxmlformats.org/spreadsheetml/2006/main">
  <c r="H12" i="1" l="1"/>
  <c r="E14" i="1"/>
  <c r="F14" i="1"/>
  <c r="G14" i="1"/>
  <c r="G25" i="1" s="1"/>
  <c r="G38" i="1" s="1"/>
  <c r="D15" i="1"/>
  <c r="D14" i="1" s="1"/>
  <c r="D16" i="1"/>
  <c r="H16" i="1" s="1"/>
  <c r="H17" i="1"/>
  <c r="D19" i="1"/>
  <c r="F19" i="1"/>
  <c r="G19" i="1"/>
  <c r="E20" i="1"/>
  <c r="H20" i="1" s="1"/>
  <c r="E21" i="1"/>
  <c r="H21" i="1" s="1"/>
  <c r="H22" i="1"/>
  <c r="H23" i="1"/>
  <c r="F25" i="1"/>
  <c r="D27" i="1"/>
  <c r="E27" i="1"/>
  <c r="H27" i="1" s="1"/>
  <c r="F27" i="1"/>
  <c r="G27" i="1"/>
  <c r="H28" i="1"/>
  <c r="H29" i="1"/>
  <c r="H30" i="1"/>
  <c r="D32" i="1"/>
  <c r="E32" i="1"/>
  <c r="G32" i="1"/>
  <c r="F33" i="1"/>
  <c r="F32" i="1" s="1"/>
  <c r="F38" i="1" s="1"/>
  <c r="H34" i="1"/>
  <c r="H35" i="1"/>
  <c r="H36" i="1"/>
  <c r="H32" i="1" l="1"/>
  <c r="H14" i="1"/>
  <c r="D25" i="1"/>
  <c r="E19" i="1"/>
  <c r="H15" i="1"/>
  <c r="H33" i="1"/>
  <c r="H19" i="1" l="1"/>
  <c r="E25" i="1"/>
  <c r="E38" i="1" s="1"/>
  <c r="D38" i="1"/>
  <c r="H25" i="1"/>
  <c r="H38" i="1" l="1"/>
</calcChain>
</file>

<file path=xl/sharedStrings.xml><?xml version="1.0" encoding="utf-8"?>
<sst xmlns="http://schemas.openxmlformats.org/spreadsheetml/2006/main" count="39" uniqueCount="31">
  <si>
    <t>SECRETARIO ADMINISTRATIVO</t>
  </si>
  <si>
    <t>RECTOR</t>
  </si>
  <si>
    <t>ING. JOSÉ DE JESÚS ROMO GUTIÉRREZ</t>
  </si>
  <si>
    <t>MTRO. HUGO GARCÍA VARGAS</t>
  </si>
  <si>
    <t>Bajo protesta de decir verdad declaramos que los Estados Financieros y sus Notas son razonablemente correctos y responsabilidad del emisor</t>
  </si>
  <si>
    <t>Saldo Neto en la Hacienda Pública / Patrimonio 2016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</si>
  <si>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</si>
  <si>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</si>
  <si>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</si>
  <si>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</si>
  <si>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</si>
  <si>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</si>
  <si>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</si>
  <si>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</si>
  <si>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</si>
  <si>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2016</t>
  </si>
  <si>
    <t>Hacienda Pública/Patrimonio Neto Final del Ejercicio 2015</t>
  </si>
  <si>
    <t xml:space="preserve">Aportaciones </t>
  </si>
  <si>
    <t xml:space="preserve">Patrimonio Neto Inicial Ajustado del Ejercicio </t>
  </si>
  <si>
    <t>Rectificaciones de Resultados de Ejercicios Anteriores</t>
  </si>
  <si>
    <t>TOTAL</t>
  </si>
  <si>
    <t>Ajustes por Cambios de Valor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</si>
  <si>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</si>
  <si>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</si>
  <si>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</si>
  <si>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</si>
  <si>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UNIVERSIDAD POLITÉCNICA DE GUANAJUATO</t>
  </si>
  <si>
    <t>Ente Público:</t>
  </si>
  <si>
    <t>(pesos)</t>
  </si>
  <si>
    <t>Al 30 de Septiembre del 2016</t>
  </si>
  <si>
    <t>ESTADO DE VARIACIÓN DE LA HACIENDA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</si>
</sst>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1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3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0" fontId="3" fillId="0" borderId="2" xfId="0" applyFont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3" fontId="8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61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0" xfId="38"/>
    <cellStyle name="Millares 2 21" xfId="39"/>
    <cellStyle name="Millares 2 22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Moneda 2 4" xfId="71"/>
    <cellStyle name="Moneda 2 5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3"/>
    <cellStyle name="Normal 2 10" xfId="83"/>
    <cellStyle name="Normal 2 10 2" xfId="84"/>
    <cellStyle name="Normal 2 10 3" xfId="85"/>
    <cellStyle name="Normal 2 11" xfId="86"/>
    <cellStyle name="Normal 2 11 2" xfId="87"/>
    <cellStyle name="Normal 2 11 3" xfId="88"/>
    <cellStyle name="Normal 2 12" xfId="89"/>
    <cellStyle name="Normal 2 12 2" xfId="90"/>
    <cellStyle name="Normal 2 12 3" xfId="91"/>
    <cellStyle name="Normal 2 13" xfId="92"/>
    <cellStyle name="Normal 2 13 2" xfId="93"/>
    <cellStyle name="Normal 2 13 3" xfId="94"/>
    <cellStyle name="Normal 2 14" xfId="95"/>
    <cellStyle name="Normal 2 14 2" xfId="96"/>
    <cellStyle name="Normal 2 14 3" xfId="97"/>
    <cellStyle name="Normal 2 15" xfId="98"/>
    <cellStyle name="Normal 2 15 2" xfId="99"/>
    <cellStyle name="Normal 2 15 3" xfId="100"/>
    <cellStyle name="Normal 2 16" xfId="101"/>
    <cellStyle name="Normal 2 16 2" xfId="102"/>
    <cellStyle name="Normal 2 16 3" xfId="103"/>
    <cellStyle name="Normal 2 17" xfId="104"/>
    <cellStyle name="Normal 2 17 2" xfId="105"/>
    <cellStyle name="Normal 2 17 3" xfId="106"/>
    <cellStyle name="Normal 2 18" xfId="107"/>
    <cellStyle name="Normal 2 18 2" xfId="108"/>
    <cellStyle name="Normal 2 19" xfId="109"/>
    <cellStyle name="Normal 2 2" xfId="110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31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2" xfId="182"/>
    <cellStyle name="Normal 3 3" xfId="183"/>
    <cellStyle name="Normal 3 4" xfId="184"/>
    <cellStyle name="Normal 3 5" xfId="185"/>
    <cellStyle name="Normal 3 6" xfId="186"/>
    <cellStyle name="Normal 3 7" xfId="187"/>
    <cellStyle name="Normal 3 8" xfId="188"/>
    <cellStyle name="Normal 3 9" xfId="189"/>
    <cellStyle name="Normal 4" xfId="190"/>
    <cellStyle name="Normal 4 2" xfId="191"/>
    <cellStyle name="Normal 4 2 2" xfId="192"/>
    <cellStyle name="Normal 4 3" xfId="193"/>
    <cellStyle name="Normal 4 4" xfId="194"/>
    <cellStyle name="Normal 4 5" xfId="195"/>
    <cellStyle name="Normal 5" xfId="196"/>
    <cellStyle name="Normal 5 10" xfId="197"/>
    <cellStyle name="Normal 5 11" xfId="198"/>
    <cellStyle name="Normal 5 12" xfId="199"/>
    <cellStyle name="Normal 5 13" xfId="200"/>
    <cellStyle name="Normal 5 14" xfId="201"/>
    <cellStyle name="Normal 5 15" xfId="202"/>
    <cellStyle name="Normal 5 16" xfId="203"/>
    <cellStyle name="Normal 5 17" xfId="204"/>
    <cellStyle name="Normal 5 2" xfId="205"/>
    <cellStyle name="Normal 5 2 2" xfId="206"/>
    <cellStyle name="Normal 5 3" xfId="207"/>
    <cellStyle name="Normal 5 3 2" xfId="208"/>
    <cellStyle name="Normal 5 4" xfId="209"/>
    <cellStyle name="Normal 5 4 2" xfId="210"/>
    <cellStyle name="Normal 5 5" xfId="211"/>
    <cellStyle name="Normal 5 5 2" xfId="212"/>
    <cellStyle name="Normal 5 6" xfId="213"/>
    <cellStyle name="Normal 5 7" xfId="214"/>
    <cellStyle name="Normal 5 7 2" xfId="215"/>
    <cellStyle name="Normal 5 8" xfId="216"/>
    <cellStyle name="Normal 5 9" xfId="217"/>
    <cellStyle name="Normal 56" xfId="218"/>
    <cellStyle name="Normal 6" xfId="219"/>
    <cellStyle name="Normal 6 2" xfId="220"/>
    <cellStyle name="Normal 6 3" xfId="221"/>
    <cellStyle name="Normal 7" xfId="222"/>
    <cellStyle name="Normal 7 10" xfId="223"/>
    <cellStyle name="Normal 7 11" xfId="224"/>
    <cellStyle name="Normal 7 12" xfId="225"/>
    <cellStyle name="Normal 7 13" xfId="226"/>
    <cellStyle name="Normal 7 14" xfId="227"/>
    <cellStyle name="Normal 7 15" xfId="228"/>
    <cellStyle name="Normal 7 16" xfId="229"/>
    <cellStyle name="Normal 7 17" xfId="230"/>
    <cellStyle name="Normal 7 18" xfId="231"/>
    <cellStyle name="Normal 7 2" xfId="232"/>
    <cellStyle name="Normal 7 3" xfId="233"/>
    <cellStyle name="Normal 7 4" xfId="234"/>
    <cellStyle name="Normal 7 5" xfId="235"/>
    <cellStyle name="Normal 7 6" xfId="236"/>
    <cellStyle name="Normal 7 7" xfId="237"/>
    <cellStyle name="Normal 7 8" xfId="238"/>
    <cellStyle name="Normal 7 9" xfId="239"/>
    <cellStyle name="Normal 8" xfId="240"/>
    <cellStyle name="Normal 9" xfId="241"/>
    <cellStyle name="Normal 9 2" xfId="242"/>
    <cellStyle name="Normal 9 3" xfId="243"/>
    <cellStyle name="Notas 2" xfId="244"/>
    <cellStyle name="Porcentaje 2" xfId="245"/>
    <cellStyle name="Porcentual 2" xfId="246"/>
    <cellStyle name="Porcentual 2 2" xfId="247"/>
    <cellStyle name="Total 10" xfId="248"/>
    <cellStyle name="Total 11" xfId="249"/>
    <cellStyle name="Total 12" xfId="250"/>
    <cellStyle name="Total 13" xfId="251"/>
    <cellStyle name="Total 14" xfId="252"/>
    <cellStyle name="Total 2" xfId="253"/>
    <cellStyle name="Total 3" xfId="254"/>
    <cellStyle name="Total 4" xfId="255"/>
    <cellStyle name="Total 5" xfId="256"/>
    <cellStyle name="Total 6" xfId="257"/>
    <cellStyle name="Total 7" xfId="258"/>
    <cellStyle name="Total 8" xfId="259"/>
    <cellStyle name="Total 9" xfId="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4-INFORMACION-CONTABLE/02-ESF/ESF-GTO-UPG-3T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58417993.759999998</v>
          </cell>
        </row>
        <row r="44">
          <cell r="J44">
            <v>343191615.42000002</v>
          </cell>
        </row>
        <row r="45">
          <cell r="I45">
            <v>6143321.2400000002</v>
          </cell>
        </row>
        <row r="50">
          <cell r="I50">
            <v>18696373.460000001</v>
          </cell>
          <cell r="J50">
            <v>-5070852.5999999996</v>
          </cell>
        </row>
        <row r="51">
          <cell r="J51">
            <v>-36308306.68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="85" zoomScaleNormal="85" workbookViewId="0">
      <selection activeCell="A4" sqref="A4"/>
    </sheetView>
  </sheetViews>
  <sheetFormatPr baseColWidth="10" defaultRowHeight="12.75" x14ac:dyDescent="0.2"/>
  <cols>
    <col min="1" max="1" width="3.7109375" style="2" customWidth="1"/>
    <col min="2" max="2" width="11.7109375" style="4" customWidth="1"/>
    <col min="3" max="3" width="57.42578125" style="4" customWidth="1"/>
    <col min="4" max="6" width="18.7109375" style="3" customWidth="1"/>
    <col min="7" max="7" width="15.85546875" style="3" customWidth="1"/>
    <col min="8" max="8" width="17.85546875" style="3" customWidth="1"/>
    <col min="9" max="9" width="3.28515625" style="2" customWidth="1"/>
    <col min="10" max="16384" width="11.42578125" style="1"/>
  </cols>
  <sheetData>
    <row r="1" spans="1:10" s="10" customFormat="1" ht="7.5" customHeight="1" x14ac:dyDescent="0.2">
      <c r="A1" s="62"/>
      <c r="B1" s="57"/>
      <c r="C1" s="58"/>
      <c r="D1" s="58"/>
      <c r="E1" s="58"/>
      <c r="F1" s="58"/>
      <c r="G1" s="58"/>
      <c r="H1" s="57"/>
      <c r="I1" s="57"/>
    </row>
    <row r="2" spans="1:10" ht="14.1" customHeight="1" x14ac:dyDescent="0.2">
      <c r="A2" s="59"/>
      <c r="B2" s="57"/>
      <c r="C2" s="58" t="s">
        <v>30</v>
      </c>
      <c r="D2" s="58"/>
      <c r="E2" s="58"/>
      <c r="F2" s="58"/>
      <c r="G2" s="58"/>
      <c r="H2" s="57"/>
      <c r="I2" s="57"/>
      <c r="J2" s="10"/>
    </row>
    <row r="3" spans="1:10" ht="14.1" customHeight="1" x14ac:dyDescent="0.2">
      <c r="A3" s="61" t="s">
        <v>29</v>
      </c>
      <c r="B3" s="61"/>
      <c r="C3" s="61"/>
      <c r="D3" s="61"/>
      <c r="E3" s="61"/>
      <c r="F3" s="61"/>
      <c r="G3" s="61"/>
      <c r="H3" s="61"/>
      <c r="I3" s="60"/>
      <c r="J3" s="10"/>
    </row>
    <row r="4" spans="1:10" ht="14.1" customHeight="1" x14ac:dyDescent="0.2">
      <c r="A4" s="59"/>
      <c r="B4" s="57"/>
      <c r="C4" s="58" t="s">
        <v>28</v>
      </c>
      <c r="D4" s="58"/>
      <c r="E4" s="58"/>
      <c r="F4" s="58"/>
      <c r="G4" s="58"/>
      <c r="H4" s="57"/>
      <c r="I4" s="57"/>
    </row>
    <row r="5" spans="1:10" s="10" customFormat="1" ht="3" customHeight="1" x14ac:dyDescent="0.2">
      <c r="A5" s="47"/>
      <c r="B5" s="55"/>
      <c r="C5" s="56"/>
      <c r="D5" s="56"/>
      <c r="E5" s="56"/>
      <c r="F5" s="56"/>
      <c r="G5" s="56"/>
      <c r="H5" s="56"/>
      <c r="I5" s="56"/>
    </row>
    <row r="6" spans="1:10" ht="20.100000000000001" customHeight="1" x14ac:dyDescent="0.2">
      <c r="A6" s="47"/>
      <c r="B6" s="55"/>
      <c r="C6" s="55" t="s">
        <v>27</v>
      </c>
      <c r="D6" s="54" t="s">
        <v>26</v>
      </c>
      <c r="E6" s="54"/>
      <c r="F6" s="54"/>
      <c r="G6" s="53"/>
      <c r="H6" s="53"/>
      <c r="I6" s="53"/>
      <c r="J6" s="10"/>
    </row>
    <row r="7" spans="1:10" ht="3" customHeight="1" x14ac:dyDescent="0.2">
      <c r="A7" s="47"/>
      <c r="B7" s="47"/>
      <c r="C7" s="47" t="s">
        <v>11</v>
      </c>
      <c r="D7" s="47"/>
      <c r="E7" s="47"/>
      <c r="F7" s="47"/>
      <c r="G7" s="47"/>
      <c r="H7" s="47"/>
      <c r="I7" s="47"/>
    </row>
    <row r="8" spans="1:10" s="10" customFormat="1" ht="3" customHeight="1" x14ac:dyDescent="0.2">
      <c r="A8" s="47"/>
      <c r="B8" s="47"/>
      <c r="C8" s="47"/>
      <c r="D8" s="47"/>
      <c r="E8" s="47"/>
      <c r="F8" s="47"/>
      <c r="G8" s="47"/>
      <c r="H8" s="47"/>
      <c r="I8" s="47"/>
    </row>
    <row r="9" spans="1:10" s="10" customFormat="1" ht="63.75" x14ac:dyDescent="0.2">
      <c r="A9" s="52"/>
      <c r="B9" s="51" t="s">
        <v>25</v>
      </c>
      <c r="C9" s="51"/>
      <c r="D9" s="50" t="s">
        <v>24</v>
      </c>
      <c r="E9" s="50" t="s">
        <v>23</v>
      </c>
      <c r="F9" s="50" t="s">
        <v>22</v>
      </c>
      <c r="G9" s="50" t="s">
        <v>21</v>
      </c>
      <c r="H9" s="50" t="s">
        <v>20</v>
      </c>
      <c r="I9" s="49"/>
    </row>
    <row r="10" spans="1:10" s="10" customFormat="1" ht="3" customHeight="1" x14ac:dyDescent="0.2">
      <c r="A10" s="48"/>
      <c r="B10" s="47"/>
      <c r="C10" s="47"/>
      <c r="D10" s="47"/>
      <c r="E10" s="47"/>
      <c r="F10" s="47"/>
      <c r="G10" s="47"/>
      <c r="H10" s="47"/>
      <c r="I10" s="46"/>
    </row>
    <row r="11" spans="1:10" s="10" customFormat="1" ht="3" customHeight="1" x14ac:dyDescent="0.2">
      <c r="A11" s="35"/>
      <c r="B11" s="43"/>
      <c r="C11" s="21"/>
      <c r="D11" s="5"/>
      <c r="E11" s="45"/>
      <c r="F11" s="17"/>
      <c r="G11" s="44"/>
      <c r="H11" s="43"/>
      <c r="I11" s="29"/>
    </row>
    <row r="12" spans="1:10" x14ac:dyDescent="0.2">
      <c r="A12" s="32"/>
      <c r="B12" s="42" t="s">
        <v>19</v>
      </c>
      <c r="C12" s="42"/>
      <c r="D12" s="41">
        <v>0</v>
      </c>
      <c r="E12" s="41">
        <v>0</v>
      </c>
      <c r="F12" s="41">
        <v>0</v>
      </c>
      <c r="G12" s="41">
        <v>0</v>
      </c>
      <c r="H12" s="40">
        <f>SUM(D12:G12)</f>
        <v>0</v>
      </c>
      <c r="I12" s="29"/>
    </row>
    <row r="13" spans="1:10" ht="9.9499999999999993" customHeight="1" x14ac:dyDescent="0.2">
      <c r="A13" s="32"/>
      <c r="B13" s="31"/>
      <c r="C13" s="5"/>
      <c r="D13" s="30"/>
      <c r="E13" s="30"/>
      <c r="F13" s="30"/>
      <c r="G13" s="30"/>
      <c r="H13" s="30"/>
      <c r="I13" s="29"/>
    </row>
    <row r="14" spans="1:10" x14ac:dyDescent="0.2">
      <c r="A14" s="32"/>
      <c r="B14" s="37" t="s">
        <v>18</v>
      </c>
      <c r="C14" s="37"/>
      <c r="D14" s="36">
        <f>SUM(D15:D17)</f>
        <v>349334936.66000003</v>
      </c>
      <c r="E14" s="36">
        <f>SUM(E15:E17)</f>
        <v>0</v>
      </c>
      <c r="F14" s="36">
        <f>SUM(F15:F17)</f>
        <v>0</v>
      </c>
      <c r="G14" s="36">
        <f>SUM(G15:G17)</f>
        <v>0</v>
      </c>
      <c r="H14" s="36">
        <f>SUM(D14:G14)</f>
        <v>349334936.66000003</v>
      </c>
      <c r="I14" s="29"/>
    </row>
    <row r="15" spans="1:10" x14ac:dyDescent="0.2">
      <c r="A15" s="35"/>
      <c r="B15" s="34" t="s">
        <v>17</v>
      </c>
      <c r="C15" s="34"/>
      <c r="D15" s="33">
        <f>+[1]ESF!J44</f>
        <v>343191615.42000002</v>
      </c>
      <c r="E15" s="33">
        <v>0</v>
      </c>
      <c r="F15" s="33">
        <v>0</v>
      </c>
      <c r="G15" s="33">
        <v>0</v>
      </c>
      <c r="H15" s="30">
        <f>SUM(D15:G15)</f>
        <v>343191615.42000002</v>
      </c>
      <c r="I15" s="29"/>
    </row>
    <row r="16" spans="1:10" x14ac:dyDescent="0.2">
      <c r="A16" s="35"/>
      <c r="B16" s="34" t="s">
        <v>13</v>
      </c>
      <c r="C16" s="34"/>
      <c r="D16" s="33">
        <f>+[1]ESF!I45</f>
        <v>6143321.2400000002</v>
      </c>
      <c r="E16" s="33">
        <v>0</v>
      </c>
      <c r="F16" s="33">
        <v>0</v>
      </c>
      <c r="G16" s="33">
        <v>0</v>
      </c>
      <c r="H16" s="30">
        <f>SUM(D16:G16)</f>
        <v>6143321.2400000002</v>
      </c>
      <c r="I16" s="29"/>
    </row>
    <row r="17" spans="1:10" x14ac:dyDescent="0.2">
      <c r="A17" s="35"/>
      <c r="B17" s="34" t="s">
        <v>12</v>
      </c>
      <c r="C17" s="34"/>
      <c r="D17" s="33">
        <v>0</v>
      </c>
      <c r="E17" s="33">
        <v>0</v>
      </c>
      <c r="F17" s="33">
        <v>0</v>
      </c>
      <c r="G17" s="33">
        <v>0</v>
      </c>
      <c r="H17" s="30">
        <f>SUM(D17:G17)</f>
        <v>0</v>
      </c>
      <c r="I17" s="29"/>
    </row>
    <row r="18" spans="1:10" ht="9.9499999999999993" customHeight="1" x14ac:dyDescent="0.2">
      <c r="A18" s="32"/>
      <c r="B18" s="31"/>
      <c r="C18" s="5"/>
      <c r="D18" s="30"/>
      <c r="E18" s="30"/>
      <c r="F18" s="30"/>
      <c r="G18" s="30"/>
      <c r="H18" s="30"/>
      <c r="I18" s="29"/>
    </row>
    <row r="19" spans="1:10" x14ac:dyDescent="0.2">
      <c r="A19" s="32"/>
      <c r="B19" s="37" t="s">
        <v>10</v>
      </c>
      <c r="C19" s="37"/>
      <c r="D19" s="36">
        <f>SUM(D20:D23)</f>
        <v>0</v>
      </c>
      <c r="E19" s="36">
        <f>SUM(E20:E23)</f>
        <v>-41379159.280000001</v>
      </c>
      <c r="F19" s="36">
        <f>SUM(F20:F23)</f>
        <v>0</v>
      </c>
      <c r="G19" s="36">
        <f>SUM(G20:G23)</f>
        <v>0</v>
      </c>
      <c r="H19" s="36">
        <f>SUM(D19:G19)</f>
        <v>-41379159.280000001</v>
      </c>
      <c r="I19" s="29"/>
    </row>
    <row r="20" spans="1:10" x14ac:dyDescent="0.2">
      <c r="A20" s="35"/>
      <c r="B20" s="34" t="s">
        <v>9</v>
      </c>
      <c r="C20" s="34"/>
      <c r="D20" s="33">
        <v>0</v>
      </c>
      <c r="E20" s="33">
        <f>+[1]ESF!J50</f>
        <v>-5070852.5999999996</v>
      </c>
      <c r="F20" s="33">
        <v>0</v>
      </c>
      <c r="G20" s="33">
        <v>0</v>
      </c>
      <c r="H20" s="30">
        <f>SUM(D20:G20)</f>
        <v>-5070852.5999999996</v>
      </c>
      <c r="I20" s="29"/>
    </row>
    <row r="21" spans="1:10" x14ac:dyDescent="0.2">
      <c r="A21" s="35"/>
      <c r="B21" s="34" t="s">
        <v>8</v>
      </c>
      <c r="C21" s="34"/>
      <c r="D21" s="33">
        <v>0</v>
      </c>
      <c r="E21" s="33">
        <f>+[1]ESF!J51</f>
        <v>-36308306.68</v>
      </c>
      <c r="F21" s="33">
        <v>0</v>
      </c>
      <c r="G21" s="33">
        <v>0</v>
      </c>
      <c r="H21" s="30">
        <f>SUM(D21:G21)</f>
        <v>-36308306.68</v>
      </c>
      <c r="I21" s="29"/>
    </row>
    <row r="22" spans="1:10" x14ac:dyDescent="0.2">
      <c r="A22" s="35"/>
      <c r="B22" s="34" t="s">
        <v>7</v>
      </c>
      <c r="C22" s="34"/>
      <c r="D22" s="33">
        <v>0</v>
      </c>
      <c r="E22" s="33">
        <v>0</v>
      </c>
      <c r="F22" s="33">
        <v>0</v>
      </c>
      <c r="G22" s="33">
        <v>0</v>
      </c>
      <c r="H22" s="30">
        <f>SUM(D22:G22)</f>
        <v>0</v>
      </c>
      <c r="I22" s="29"/>
    </row>
    <row r="23" spans="1:10" x14ac:dyDescent="0.2">
      <c r="A23" s="35"/>
      <c r="B23" s="34" t="s">
        <v>6</v>
      </c>
      <c r="C23" s="34"/>
      <c r="D23" s="33">
        <v>0</v>
      </c>
      <c r="E23" s="33">
        <v>0</v>
      </c>
      <c r="F23" s="33">
        <v>0</v>
      </c>
      <c r="G23" s="33">
        <v>0</v>
      </c>
      <c r="H23" s="30">
        <f>SUM(D23:G23)</f>
        <v>0</v>
      </c>
      <c r="I23" s="29"/>
    </row>
    <row r="24" spans="1:10" ht="9.9499999999999993" customHeight="1" x14ac:dyDescent="0.2">
      <c r="A24" s="32"/>
      <c r="B24" s="31"/>
      <c r="C24" s="5"/>
      <c r="D24" s="30"/>
      <c r="E24" s="30"/>
      <c r="F24" s="30"/>
      <c r="G24" s="30"/>
      <c r="H24" s="30"/>
      <c r="I24" s="29"/>
    </row>
    <row r="25" spans="1:10" ht="13.5" thickBot="1" x14ac:dyDescent="0.25">
      <c r="A25" s="32"/>
      <c r="B25" s="39" t="s">
        <v>16</v>
      </c>
      <c r="C25" s="39"/>
      <c r="D25" s="38">
        <f>D12+D14+D19</f>
        <v>349334936.66000003</v>
      </c>
      <c r="E25" s="38">
        <f>E12+E14+E19</f>
        <v>-41379159.280000001</v>
      </c>
      <c r="F25" s="38">
        <f>F12+F14+F19</f>
        <v>0</v>
      </c>
      <c r="G25" s="38">
        <f>G12+G14+G19</f>
        <v>0</v>
      </c>
      <c r="H25" s="38">
        <f>SUM(D25:G25)</f>
        <v>307955777.38</v>
      </c>
      <c r="I25" s="29"/>
      <c r="J25" s="24"/>
    </row>
    <row r="26" spans="1:10" x14ac:dyDescent="0.2">
      <c r="A26" s="35"/>
      <c r="B26" s="5"/>
      <c r="C26" s="17"/>
      <c r="D26" s="30"/>
      <c r="E26" s="30"/>
      <c r="F26" s="30"/>
      <c r="G26" s="30"/>
      <c r="H26" s="30"/>
      <c r="I26" s="29"/>
    </row>
    <row r="27" spans="1:10" x14ac:dyDescent="0.2">
      <c r="A27" s="32"/>
      <c r="B27" s="37" t="s">
        <v>15</v>
      </c>
      <c r="C27" s="37"/>
      <c r="D27" s="36">
        <f>SUM(D28:D30)</f>
        <v>1899814.96</v>
      </c>
      <c r="E27" s="36">
        <f>SUM(E28:E30)</f>
        <v>0</v>
      </c>
      <c r="F27" s="36">
        <f>SUM(F28:F30)</f>
        <v>0</v>
      </c>
      <c r="G27" s="36">
        <f>SUM(G28:G30)</f>
        <v>0</v>
      </c>
      <c r="H27" s="36">
        <f>SUM(D27:G27)</f>
        <v>1899814.96</v>
      </c>
      <c r="I27" s="29"/>
    </row>
    <row r="28" spans="1:10" x14ac:dyDescent="0.2">
      <c r="A28" s="35"/>
      <c r="B28" s="34" t="s">
        <v>14</v>
      </c>
      <c r="C28" s="34"/>
      <c r="D28" s="33">
        <v>1899814.96</v>
      </c>
      <c r="E28" s="33">
        <v>0</v>
      </c>
      <c r="F28" s="33">
        <v>0</v>
      </c>
      <c r="G28" s="33">
        <v>0</v>
      </c>
      <c r="H28" s="30">
        <f>SUM(D28:G28)</f>
        <v>1899814.96</v>
      </c>
      <c r="I28" s="29"/>
    </row>
    <row r="29" spans="1:10" x14ac:dyDescent="0.2">
      <c r="A29" s="35"/>
      <c r="B29" s="34" t="s">
        <v>13</v>
      </c>
      <c r="C29" s="34"/>
      <c r="D29" s="33">
        <v>0</v>
      </c>
      <c r="E29" s="33">
        <v>0</v>
      </c>
      <c r="F29" s="33">
        <v>0</v>
      </c>
      <c r="G29" s="33">
        <v>0</v>
      </c>
      <c r="H29" s="30">
        <f>SUM(D29:G29)</f>
        <v>0</v>
      </c>
      <c r="I29" s="29"/>
    </row>
    <row r="30" spans="1:10" x14ac:dyDescent="0.2">
      <c r="A30" s="35"/>
      <c r="B30" s="34" t="s">
        <v>12</v>
      </c>
      <c r="C30" s="34"/>
      <c r="D30" s="33">
        <v>0</v>
      </c>
      <c r="E30" s="33">
        <v>0</v>
      </c>
      <c r="F30" s="33">
        <v>0</v>
      </c>
      <c r="G30" s="33">
        <v>0</v>
      </c>
      <c r="H30" s="30">
        <f>SUM(D30:G30)</f>
        <v>0</v>
      </c>
      <c r="I30" s="29"/>
    </row>
    <row r="31" spans="1:10" ht="9.9499999999999993" customHeight="1" x14ac:dyDescent="0.2">
      <c r="A31" s="32"/>
      <c r="B31" s="31"/>
      <c r="C31" s="5"/>
      <c r="D31" s="30"/>
      <c r="E31" s="30"/>
      <c r="F31" s="30"/>
      <c r="G31" s="30"/>
      <c r="H31" s="30"/>
      <c r="I31" s="29"/>
    </row>
    <row r="32" spans="1:10" x14ac:dyDescent="0.2">
      <c r="A32" s="32" t="s">
        <v>11</v>
      </c>
      <c r="B32" s="37" t="s">
        <v>10</v>
      </c>
      <c r="C32" s="37"/>
      <c r="D32" s="36">
        <f>SUM(D33:D36)</f>
        <v>0</v>
      </c>
      <c r="E32" s="36">
        <f>SUM(E33:E36)</f>
        <v>0</v>
      </c>
      <c r="F32" s="36">
        <f>SUM(F33:F36)</f>
        <v>11408013.34</v>
      </c>
      <c r="G32" s="36">
        <f>SUM(G33:G36)</f>
        <v>0</v>
      </c>
      <c r="H32" s="36">
        <f>SUM(D32:G32)</f>
        <v>11408013.34</v>
      </c>
      <c r="I32" s="29"/>
    </row>
    <row r="33" spans="1:10" x14ac:dyDescent="0.2">
      <c r="A33" s="35"/>
      <c r="B33" s="34" t="s">
        <v>9</v>
      </c>
      <c r="C33" s="34"/>
      <c r="D33" s="33">
        <v>0</v>
      </c>
      <c r="E33" s="33">
        <v>0</v>
      </c>
      <c r="F33" s="33">
        <f>+[1]ESF!I50</f>
        <v>18696373.460000001</v>
      </c>
      <c r="G33" s="33">
        <v>0</v>
      </c>
      <c r="H33" s="30">
        <f>SUM(D33:G33)</f>
        <v>18696373.460000001</v>
      </c>
      <c r="I33" s="29"/>
    </row>
    <row r="34" spans="1:10" x14ac:dyDescent="0.2">
      <c r="A34" s="35"/>
      <c r="B34" s="34" t="s">
        <v>8</v>
      </c>
      <c r="C34" s="34"/>
      <c r="D34" s="33">
        <v>0</v>
      </c>
      <c r="E34" s="33">
        <v>0</v>
      </c>
      <c r="F34" s="30">
        <v>-7288360.1200000001</v>
      </c>
      <c r="G34" s="33">
        <v>0</v>
      </c>
      <c r="H34" s="30">
        <f>SUM(D34:G34)</f>
        <v>-7288360.1200000001</v>
      </c>
      <c r="I34" s="29"/>
    </row>
    <row r="35" spans="1:10" x14ac:dyDescent="0.2">
      <c r="A35" s="35"/>
      <c r="B35" s="34" t="s">
        <v>7</v>
      </c>
      <c r="C35" s="34"/>
      <c r="D35" s="33">
        <v>0</v>
      </c>
      <c r="E35" s="33">
        <v>0</v>
      </c>
      <c r="F35" s="33">
        <v>0</v>
      </c>
      <c r="G35" s="33">
        <v>0</v>
      </c>
      <c r="H35" s="30">
        <f>SUM(D35:G35)</f>
        <v>0</v>
      </c>
      <c r="I35" s="29"/>
    </row>
    <row r="36" spans="1:10" x14ac:dyDescent="0.2">
      <c r="A36" s="35"/>
      <c r="B36" s="34" t="s">
        <v>6</v>
      </c>
      <c r="C36" s="34"/>
      <c r="D36" s="33">
        <v>0</v>
      </c>
      <c r="E36" s="33">
        <v>0</v>
      </c>
      <c r="F36" s="33">
        <v>0</v>
      </c>
      <c r="G36" s="33">
        <v>0</v>
      </c>
      <c r="H36" s="30">
        <f>SUM(D36:G36)</f>
        <v>0</v>
      </c>
      <c r="I36" s="29"/>
    </row>
    <row r="37" spans="1:10" ht="9.9499999999999993" customHeight="1" x14ac:dyDescent="0.2">
      <c r="A37" s="32"/>
      <c r="B37" s="31"/>
      <c r="C37" s="5"/>
      <c r="D37" s="30"/>
      <c r="E37" s="30"/>
      <c r="F37" s="30"/>
      <c r="G37" s="30"/>
      <c r="H37" s="30"/>
      <c r="I37" s="29"/>
    </row>
    <row r="38" spans="1:10" x14ac:dyDescent="0.2">
      <c r="A38" s="28"/>
      <c r="B38" s="27" t="s">
        <v>5</v>
      </c>
      <c r="C38" s="27"/>
      <c r="D38" s="26">
        <f>D25+D27+D32</f>
        <v>351234751.62</v>
      </c>
      <c r="E38" s="26">
        <f>E25+E27+E32</f>
        <v>-41379159.280000001</v>
      </c>
      <c r="F38" s="26">
        <f>F27+F32</f>
        <v>11408013.34</v>
      </c>
      <c r="G38" s="26">
        <f>G25+G27+G32</f>
        <v>0</v>
      </c>
      <c r="H38" s="26">
        <f>SUM(D38:G38)</f>
        <v>321263605.68000001</v>
      </c>
      <c r="I38" s="25"/>
      <c r="J38" s="24"/>
    </row>
    <row r="39" spans="1:10" ht="6" customHeight="1" x14ac:dyDescent="0.2">
      <c r="A39" s="23"/>
      <c r="B39" s="23"/>
      <c r="C39" s="23"/>
      <c r="D39" s="23"/>
      <c r="E39" s="23"/>
      <c r="F39" s="23"/>
      <c r="G39" s="23"/>
      <c r="H39" s="23"/>
      <c r="I39" s="22"/>
    </row>
    <row r="40" spans="1:10" ht="6" customHeight="1" x14ac:dyDescent="0.2">
      <c r="D40" s="4"/>
      <c r="E40" s="4"/>
      <c r="I40" s="21"/>
    </row>
    <row r="41" spans="1:10" ht="15" customHeight="1" x14ac:dyDescent="0.2">
      <c r="A41" s="10"/>
      <c r="B41" s="20" t="s">
        <v>4</v>
      </c>
      <c r="C41" s="20"/>
      <c r="D41" s="20"/>
      <c r="E41" s="20"/>
      <c r="F41" s="20"/>
      <c r="G41" s="20"/>
      <c r="H41" s="20"/>
      <c r="I41" s="20"/>
    </row>
    <row r="42" spans="1:10" ht="9.75" customHeight="1" x14ac:dyDescent="0.2">
      <c r="A42" s="10"/>
      <c r="B42" s="17"/>
      <c r="C42" s="18"/>
      <c r="D42" s="12"/>
      <c r="E42" s="12"/>
      <c r="F42" s="10"/>
      <c r="G42" s="19"/>
      <c r="H42" s="18"/>
      <c r="I42" s="12"/>
    </row>
    <row r="43" spans="1:10" ht="50.1" customHeight="1" x14ac:dyDescent="0.2">
      <c r="A43" s="10"/>
      <c r="B43" s="17"/>
      <c r="C43" s="16"/>
      <c r="D43" s="16"/>
      <c r="E43" s="12"/>
      <c r="F43" s="10"/>
      <c r="G43" s="15"/>
      <c r="H43" s="15"/>
      <c r="I43" s="12"/>
    </row>
    <row r="44" spans="1:10" ht="14.1" customHeight="1" x14ac:dyDescent="0.2">
      <c r="A44" s="10"/>
      <c r="B44" s="14"/>
      <c r="C44" s="13" t="s">
        <v>3</v>
      </c>
      <c r="D44" s="13"/>
      <c r="E44" s="12"/>
      <c r="F44" s="12"/>
      <c r="G44" s="11" t="s">
        <v>2</v>
      </c>
      <c r="H44" s="11"/>
      <c r="I44" s="5"/>
    </row>
    <row r="45" spans="1:10" ht="14.1" customHeight="1" x14ac:dyDescent="0.2">
      <c r="A45" s="10"/>
      <c r="B45" s="9"/>
      <c r="C45" s="8" t="s">
        <v>1</v>
      </c>
      <c r="D45" s="8"/>
      <c r="E45" s="7"/>
      <c r="F45" s="7"/>
      <c r="G45" s="6" t="s">
        <v>0</v>
      </c>
      <c r="H45" s="6"/>
      <c r="I45" s="5"/>
    </row>
  </sheetData>
  <sheetProtection formatCells="0" selectLockedCells="1"/>
  <mergeCells count="35">
    <mergeCell ref="B20:C20"/>
    <mergeCell ref="B12:C12"/>
    <mergeCell ref="B14:C14"/>
    <mergeCell ref="B15:C15"/>
    <mergeCell ref="B16:C16"/>
    <mergeCell ref="B17:C17"/>
    <mergeCell ref="B19:C19"/>
    <mergeCell ref="B34:C34"/>
    <mergeCell ref="B35:C35"/>
    <mergeCell ref="A3:H3"/>
    <mergeCell ref="C1:G1"/>
    <mergeCell ref="C2:G2"/>
    <mergeCell ref="D6:F6"/>
    <mergeCell ref="B21:C21"/>
    <mergeCell ref="C4:G4"/>
    <mergeCell ref="C5:I5"/>
    <mergeCell ref="B9:C9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C45:D45"/>
    <mergeCell ref="G45:H45"/>
    <mergeCell ref="B38:C38"/>
    <mergeCell ref="B41:I41"/>
    <mergeCell ref="C43:D43"/>
    <mergeCell ref="G43:H43"/>
    <mergeCell ref="C44:D44"/>
    <mergeCell ref="G44:H44"/>
  </mergeCells>
  <printOptions horizontalCentered="1"/>
  <pageMargins left="0.79" right="1.4173228346456694" top="0.51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2017-08-23T01:57:40Z</dcterms:created>
  <dcterms:modified xsi:type="dcterms:W3CDTF">2017-08-23T01:57:59Z</dcterms:modified>
</cp:coreProperties>
</file>