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ESF" sheetId="1" r:id="rId1"/>
  </sheets>
  <definedNames>
    <definedName name="_xlnm.Print_Area" localSheetId="0">ESF!$A$1:$L$73</definedName>
  </definedNames>
  <calcPr calcId="145621"/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6" i="1"/>
  <c r="I36" i="1"/>
  <c r="J25" i="1"/>
  <c r="J38" i="1" s="1"/>
  <c r="I25" i="1"/>
  <c r="I38" i="1" s="1"/>
  <c r="E24" i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<sst xmlns="http://schemas.openxmlformats.org/spreadsheetml/2006/main" count="72" uniqueCount="70">
  <si>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</si>
  <si>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Junio del 2016 y  2015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</si>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</sst>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4" fillId="11" borderId="0" xfId="2" applyFont="1" applyFill="1" applyBorder="1" applyAlignment="1">
      <alignment horizontal="center"/>
    </xf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6" fillId="11" borderId="3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Continuous"/>
    </xf>
    <xf numFmtId="0" fontId="4" fillId="11" borderId="4" xfId="2" applyFont="1" applyFill="1" applyBorder="1" applyAlignment="1">
      <alignment horizontal="right" vertical="top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165" fontId="4" fillId="11" borderId="0" xfId="1" applyNumberFormat="1" applyFont="1" applyFill="1" applyBorder="1" applyAlignment="1">
      <alignment horizontal="center"/>
    </xf>
    <xf numFmtId="0" fontId="4" fillId="11" borderId="0" xfId="2" applyFont="1" applyFill="1" applyBorder="1" applyAlignment="1">
      <alignment horizontal="right" vertical="top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center" vertical="center" wrapText="1"/>
    </xf>
    <xf numFmtId="3" fontId="9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horizontal="left" vertical="top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right" vertical="top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43" fontId="5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</cellXfs>
  <cellStyles count="26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0" xfId="38"/>
    <cellStyle name="Millares 2 21" xfId="39"/>
    <cellStyle name="Millares 2 22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2"/>
    <cellStyle name="Normal 2 10" xfId="83"/>
    <cellStyle name="Normal 2 10 2" xfId="84"/>
    <cellStyle name="Normal 2 10 3" xfId="85"/>
    <cellStyle name="Normal 2 11" xfId="86"/>
    <cellStyle name="Normal 2 11 2" xfId="87"/>
    <cellStyle name="Normal 2 11 3" xfId="88"/>
    <cellStyle name="Normal 2 12" xfId="89"/>
    <cellStyle name="Normal 2 12 2" xfId="90"/>
    <cellStyle name="Normal 2 12 3" xfId="91"/>
    <cellStyle name="Normal 2 13" xfId="92"/>
    <cellStyle name="Normal 2 13 2" xfId="93"/>
    <cellStyle name="Normal 2 13 3" xfId="94"/>
    <cellStyle name="Normal 2 14" xfId="95"/>
    <cellStyle name="Normal 2 14 2" xfId="96"/>
    <cellStyle name="Normal 2 14 3" xfId="97"/>
    <cellStyle name="Normal 2 15" xfId="98"/>
    <cellStyle name="Normal 2 15 2" xfId="99"/>
    <cellStyle name="Normal 2 15 3" xfId="100"/>
    <cellStyle name="Normal 2 16" xfId="101"/>
    <cellStyle name="Normal 2 16 2" xfId="102"/>
    <cellStyle name="Normal 2 16 3" xfId="103"/>
    <cellStyle name="Normal 2 17" xfId="104"/>
    <cellStyle name="Normal 2 17 2" xfId="105"/>
    <cellStyle name="Normal 2 17 3" xfId="106"/>
    <cellStyle name="Normal 2 18" xfId="107"/>
    <cellStyle name="Normal 2 18 2" xfId="108"/>
    <cellStyle name="Normal 2 19" xfId="109"/>
    <cellStyle name="Normal 2 2" xfId="110"/>
    <cellStyle name="Normal 2 2 10" xfId="111"/>
    <cellStyle name="Normal 2 2 11" xfId="112"/>
    <cellStyle name="Normal 2 2 12" xfId="113"/>
    <cellStyle name="Normal 2 2 13" xfId="114"/>
    <cellStyle name="Normal 2 2 14" xfId="115"/>
    <cellStyle name="Normal 2 2 15" xfId="116"/>
    <cellStyle name="Normal 2 2 16" xfId="117"/>
    <cellStyle name="Normal 2 2 17" xfId="118"/>
    <cellStyle name="Normal 2 2 18" xfId="119"/>
    <cellStyle name="Normal 2 2 19" xfId="120"/>
    <cellStyle name="Normal 2 2 2" xfId="121"/>
    <cellStyle name="Normal 2 2 2 2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0" xfId="128"/>
    <cellStyle name="Normal 2 2 21" xfId="129"/>
    <cellStyle name="Normal 2 2 22" xfId="130"/>
    <cellStyle name="Normal 2 2 23" xfId="131"/>
    <cellStyle name="Normal 2 2 3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0" xfId="139"/>
    <cellStyle name="Normal 2 21" xfId="140"/>
    <cellStyle name="Normal 2 22" xfId="141"/>
    <cellStyle name="Normal 2 23" xfId="142"/>
    <cellStyle name="Normal 2 24" xfId="143"/>
    <cellStyle name="Normal 2 25" xfId="144"/>
    <cellStyle name="Normal 2 26" xfId="145"/>
    <cellStyle name="Normal 2 27" xfId="146"/>
    <cellStyle name="Normal 2 28" xfId="147"/>
    <cellStyle name="Normal 2 29" xfId="148"/>
    <cellStyle name="Normal 2 3" xfId="149"/>
    <cellStyle name="Normal 2 3 2" xfId="150"/>
    <cellStyle name="Normal 2 3 3" xfId="151"/>
    <cellStyle name="Normal 2 3 4" xfId="152"/>
    <cellStyle name="Normal 2 3 5" xfId="153"/>
    <cellStyle name="Normal 2 3 6" xfId="154"/>
    <cellStyle name="Normal 2 3 7" xfId="155"/>
    <cellStyle name="Normal 2 3 8" xfId="156"/>
    <cellStyle name="Normal 2 30" xfId="157"/>
    <cellStyle name="Normal 2 31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3" xfId="221"/>
    <cellStyle name="Normal 7" xfId="222"/>
    <cellStyle name="Normal 7 10" xfId="223"/>
    <cellStyle name="Normal 7 11" xfId="224"/>
    <cellStyle name="Normal 7 12" xfId="225"/>
    <cellStyle name="Normal 7 13" xfId="226"/>
    <cellStyle name="Normal 7 14" xfId="227"/>
    <cellStyle name="Normal 7 15" xfId="228"/>
    <cellStyle name="Normal 7 16" xfId="229"/>
    <cellStyle name="Normal 7 17" xfId="230"/>
    <cellStyle name="Normal 7 18" xfId="231"/>
    <cellStyle name="Normal 7 2" xfId="232"/>
    <cellStyle name="Normal 7 3" xfId="233"/>
    <cellStyle name="Normal 7 4" xfId="234"/>
    <cellStyle name="Normal 7 5" xfId="235"/>
    <cellStyle name="Normal 7 6" xfId="236"/>
    <cellStyle name="Normal 7 7" xfId="237"/>
    <cellStyle name="Normal 7 8" xfId="238"/>
    <cellStyle name="Normal 7 9" xfId="239"/>
    <cellStyle name="Normal 8" xfId="240"/>
    <cellStyle name="Normal 9" xfId="241"/>
    <cellStyle name="Normal 9 2" xfId="242"/>
    <cellStyle name="Normal 9 3" xfId="243"/>
    <cellStyle name="Notas 2" xfId="244"/>
    <cellStyle name="Porcentaje 2" xfId="245"/>
    <cellStyle name="Porcentual 2" xfId="246"/>
    <cellStyle name="Porcentual 2 2" xfId="247"/>
    <cellStyle name="Total 10" xfId="248"/>
    <cellStyle name="Total 11" xfId="249"/>
    <cellStyle name="Total 12" xfId="250"/>
    <cellStyle name="Total 13" xfId="251"/>
    <cellStyle name="Total 14" xfId="252"/>
    <cellStyle name="Total 2" xfId="253"/>
    <cellStyle name="Total 3" xfId="254"/>
    <cellStyle name="Total 4" xfId="255"/>
    <cellStyle name="Total 5" xfId="256"/>
    <cellStyle name="Total 6" xfId="257"/>
    <cellStyle name="Total 7" xfId="258"/>
    <cellStyle name="Total 8" xfId="259"/>
    <cellStyle name="Total 9" xfId="26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2"/>
  <sheetViews>
    <sheetView showGridLines="0" tabSelected="1" topLeftCell="A34" zoomScale="80" zoomScaleNormal="80" zoomScalePageLayoutView="80" workbookViewId="0">
      <selection activeCell="I61" sqref="I61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64675769.109999999</v>
      </c>
      <c r="E16" s="44">
        <v>61928854.829999998</v>
      </c>
      <c r="G16" s="43" t="s">
        <v>12</v>
      </c>
      <c r="H16" s="43"/>
      <c r="I16" s="44">
        <v>1868205.82</v>
      </c>
      <c r="J16" s="44">
        <v>4020232.94</v>
      </c>
      <c r="K16" s="30"/>
    </row>
    <row r="17" spans="1:11" x14ac:dyDescent="0.2">
      <c r="A17" s="31"/>
      <c r="B17" s="43" t="s">
        <v>13</v>
      </c>
      <c r="C17" s="43"/>
      <c r="D17" s="44">
        <v>260982.17</v>
      </c>
      <c r="E17" s="44">
        <v>75370.86</v>
      </c>
      <c r="G17" s="43" t="s">
        <v>14</v>
      </c>
      <c r="H17" s="43"/>
      <c r="I17" s="44">
        <v>0</v>
      </c>
      <c r="J17" s="44"/>
      <c r="K17" s="30"/>
    </row>
    <row r="18" spans="1:11" x14ac:dyDescent="0.2">
      <c r="A18" s="31"/>
      <c r="B18" s="43" t="s">
        <v>15</v>
      </c>
      <c r="C18" s="43"/>
      <c r="D18" s="44">
        <v>14429814.48</v>
      </c>
      <c r="E18" s="44">
        <v>50000.52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1885146.13</v>
      </c>
      <c r="J23" s="44">
        <v>33098.22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79366565.760000005</v>
      </c>
      <c r="E24" s="50">
        <f>SUM(E16:E22)</f>
        <v>62054226.210000001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3753351.95</v>
      </c>
      <c r="J25" s="50">
        <f>SUM(J16:J23)</f>
        <v>4053331.16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214402191.19</v>
      </c>
      <c r="E31" s="44">
        <v>212539422.13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94587276.319999993</v>
      </c>
      <c r="E32" s="44">
        <v>93414544.909999996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-55999084.710000001</v>
      </c>
      <c r="E34" s="44">
        <v>-55999084.710000001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3753351.95</v>
      </c>
      <c r="J38" s="50">
        <f>J25+J36</f>
        <v>4053331.16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252990382.79999998</v>
      </c>
      <c r="E39" s="50">
        <f>SUM(E29:E37)</f>
        <v>249954882.32999995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332356948.56</v>
      </c>
      <c r="E41" s="50">
        <f>E24+E39</f>
        <v>312009108.53999996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350290751.62</v>
      </c>
      <c r="J42" s="50">
        <f>SUM(J44:J46)</f>
        <v>349334936.66000003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344147430.38</v>
      </c>
      <c r="J44" s="44">
        <v>343191615.42000002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-21687155.010000002</v>
      </c>
      <c r="J48" s="50">
        <f>SUM(J50:J54)</f>
        <v>-41379159.280000001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23958117.699999999</v>
      </c>
      <c r="J50" s="44">
        <v>-5070852.5999999996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-45645272.710000001</v>
      </c>
      <c r="J51" s="44">
        <v>-36308306.68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/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/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328603596.61000001</v>
      </c>
      <c r="J61" s="50">
        <f>J42+J48+J56</f>
        <v>307955777.38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332356948.56</v>
      </c>
      <c r="J63" s="50">
        <f>J38+J61</f>
        <v>312009108.54000002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2017-08-23T02:20:14Z</dcterms:created>
  <dcterms:modified xsi:type="dcterms:W3CDTF">2017-08-23T02:20:36Z</dcterms:modified>
</cp:coreProperties>
</file>