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EA" sheetId="1" r:id="rId1"/>
  </sheets>
  <definedNames>
    <definedName name="_xlnm.Print_Area" localSheetId="0">EA!$A$1:$L$65</definedName>
  </definedNames>
  <calcPr calcId="145621"/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I52" i="1" s="1"/>
  <c r="J13" i="1"/>
  <c r="J52" i="1" s="1"/>
  <c r="I13" i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<sst xmlns="http://schemas.openxmlformats.org/spreadsheetml/2006/main" count="68" uniqueCount="66">
  <si>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</si>
  <si>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2016 y 2015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</si>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</sst>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6" fillId="11" borderId="0" xfId="2" applyFont="1" applyFill="1" applyBorder="1" applyAlignment="1">
      <alignment horizontal="center"/>
    </xf>
    <xf numFmtId="0" fontId="3" fillId="12" borderId="0" xfId="0" applyFont="1" applyFill="1"/>
    <xf numFmtId="0" fontId="6" fillId="0" borderId="0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12" borderId="0" xfId="2" applyFont="1" applyFill="1" applyBorder="1" applyAlignment="1">
      <alignment horizontal="center"/>
    </xf>
    <xf numFmtId="0" fontId="6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3" fillId="12" borderId="0" xfId="0" applyFont="1" applyFill="1" applyBorder="1"/>
    <xf numFmtId="0" fontId="6" fillId="12" borderId="0" xfId="2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0" fontId="6" fillId="11" borderId="5" xfId="2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0" fontId="6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 wrapText="1"/>
    </xf>
    <xf numFmtId="3" fontId="6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8" fillId="12" borderId="0" xfId="0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justify" vertical="top" wrapText="1"/>
    </xf>
    <xf numFmtId="0" fontId="9" fillId="12" borderId="0" xfId="0" applyFont="1" applyFill="1" applyBorder="1" applyAlignment="1">
      <alignment vertical="top"/>
    </xf>
    <xf numFmtId="0" fontId="9" fillId="12" borderId="6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 wrapText="1"/>
    </xf>
    <xf numFmtId="3" fontId="9" fillId="12" borderId="0" xfId="0" applyNumberFormat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3" fontId="6" fillId="12" borderId="0" xfId="1" applyNumberFormat="1" applyFont="1" applyFill="1" applyBorder="1" applyAlignment="1">
      <alignment vertical="top"/>
    </xf>
    <xf numFmtId="0" fontId="3" fillId="12" borderId="6" xfId="0" applyFont="1" applyFill="1" applyBorder="1"/>
    <xf numFmtId="3" fontId="3" fillId="12" borderId="0" xfId="0" applyNumberFormat="1" applyFont="1" applyFill="1" applyBorder="1" applyAlignment="1">
      <alignment vertical="top"/>
    </xf>
    <xf numFmtId="3" fontId="9" fillId="12" borderId="0" xfId="1" applyNumberFormat="1" applyFont="1" applyFill="1" applyBorder="1" applyAlignment="1">
      <alignment vertical="top"/>
    </xf>
    <xf numFmtId="0" fontId="10" fillId="12" borderId="7" xfId="0" applyFont="1" applyFill="1" applyBorder="1" applyAlignment="1">
      <alignment vertical="top"/>
    </xf>
    <xf numFmtId="0" fontId="9" fillId="12" borderId="0" xfId="0" applyFont="1" applyFill="1" applyBorder="1" applyAlignment="1">
      <alignment vertical="top" wrapText="1"/>
    </xf>
    <xf numFmtId="0" fontId="9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6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6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43" fontId="5" fillId="12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5" fillId="12" borderId="0" xfId="0" applyFont="1" applyFill="1" applyBorder="1" applyAlignment="1" applyProtection="1">
      <alignment vertical="top" wrapText="1"/>
      <protection locked="0"/>
    </xf>
    <xf numFmtId="4" fontId="3" fillId="12" borderId="0" xfId="0" applyNumberFormat="1" applyFont="1" applyFill="1"/>
    <xf numFmtId="4" fontId="3" fillId="12" borderId="0" xfId="0" applyNumberFormat="1" applyFont="1" applyFill="1" applyAlignment="1"/>
  </cellXfs>
  <cellStyles count="26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2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Porcentual 2 2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2"/>
  <sheetViews>
    <sheetView showGridLines="0" tabSelected="1" showRuler="0" topLeftCell="B1" zoomScale="85" zoomScaleNormal="85" zoomScalePageLayoutView="70" workbookViewId="0">
      <selection activeCell="B49" sqref="B49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2682425.7199999997</v>
      </c>
      <c r="E13" s="37">
        <f>SUM(E14:E21)</f>
        <v>4427197.8499999996</v>
      </c>
      <c r="F13" s="32"/>
      <c r="G13" s="30" t="s">
        <v>9</v>
      </c>
      <c r="H13" s="30"/>
      <c r="I13" s="37">
        <f>SUM(I14:I16)</f>
        <v>57277155.640000008</v>
      </c>
      <c r="J13" s="37">
        <f>SUM(J14:J16)</f>
        <v>82252567.229999989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45304455.340000004</v>
      </c>
      <c r="J14" s="41">
        <v>62766306.229999997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3487541.99</v>
      </c>
      <c r="J15" s="41">
        <v>5694507.4800000004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8485158.3100000005</v>
      </c>
      <c r="J16" s="41">
        <v>13791753.52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1468424.81</v>
      </c>
      <c r="E18" s="41">
        <v>1197293.98</v>
      </c>
      <c r="F18" s="32"/>
      <c r="G18" s="30" t="s">
        <v>18</v>
      </c>
      <c r="H18" s="30"/>
      <c r="I18" s="37">
        <f>SUM(I19:I27)</f>
        <v>1783592.84</v>
      </c>
      <c r="J18" s="37">
        <f>SUM(J19:J27)</f>
        <v>2960284.18</v>
      </c>
      <c r="K18" s="38"/>
    </row>
    <row r="19" spans="1:11" x14ac:dyDescent="0.2">
      <c r="A19" s="39"/>
      <c r="B19" s="40" t="s">
        <v>19</v>
      </c>
      <c r="C19" s="40"/>
      <c r="D19" s="41">
        <v>1214000.9099999999</v>
      </c>
      <c r="E19" s="41">
        <v>3229903.87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1783592.84</v>
      </c>
      <c r="J22" s="41">
        <v>2960284.18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74645968.959999993</v>
      </c>
      <c r="E23" s="37">
        <f>SUM(E24:E25)</f>
        <v>81910401.310000002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1">
        <v>30241869.16</v>
      </c>
      <c r="E24" s="41">
        <v>31286819.309999999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44404099.799999997</v>
      </c>
      <c r="E25" s="41">
        <v>50623582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428727.26</v>
      </c>
      <c r="E27" s="37">
        <f>SUM(E28:E32)</f>
        <v>242760.34000000003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428724.09</v>
      </c>
      <c r="E28" s="41">
        <v>216814.17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/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3.17</v>
      </c>
      <c r="E32" s="41">
        <v>25946.17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6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7"/>
      <c r="B34" s="48" t="s">
        <v>43</v>
      </c>
      <c r="C34" s="48"/>
      <c r="D34" s="49">
        <f>D13+D23+D27</f>
        <v>77757121.939999998</v>
      </c>
      <c r="E34" s="49">
        <f>E13+E23+E27</f>
        <v>86580359.5</v>
      </c>
      <c r="F34" s="50"/>
      <c r="G34" s="30" t="s">
        <v>44</v>
      </c>
      <c r="H34" s="30"/>
      <c r="I34" s="51">
        <f>SUM(I35:I39)</f>
        <v>0</v>
      </c>
      <c r="J34" s="51">
        <f>SUM(J35:J39)</f>
        <v>0</v>
      </c>
      <c r="K34" s="38"/>
    </row>
    <row r="35" spans="1:11" x14ac:dyDescent="0.2">
      <c r="A35" s="35"/>
      <c r="B35" s="48"/>
      <c r="C35" s="48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2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2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2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2"/>
      <c r="B39" s="32"/>
      <c r="C39" s="32"/>
      <c r="D39" s="53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2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2"/>
      <c r="B41" s="32"/>
      <c r="C41" s="32"/>
      <c r="D41" s="32"/>
      <c r="E41" s="32"/>
      <c r="F41" s="32"/>
      <c r="G41" s="36" t="s">
        <v>50</v>
      </c>
      <c r="H41" s="36"/>
      <c r="I41" s="51">
        <f>SUM(I42:I47)</f>
        <v>0</v>
      </c>
      <c r="J41" s="51">
        <f>SUM(J42:J47)</f>
        <v>6438360.6900000004</v>
      </c>
      <c r="K41" s="38"/>
    </row>
    <row r="42" spans="1:11" ht="26.25" customHeight="1" x14ac:dyDescent="0.2">
      <c r="A42" s="52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6412416.4400000004</v>
      </c>
      <c r="K42" s="38"/>
    </row>
    <row r="43" spans="1:11" x14ac:dyDescent="0.2">
      <c r="A43" s="52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2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2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2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2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25944.25</v>
      </c>
      <c r="K47" s="38"/>
    </row>
    <row r="48" spans="1:11" x14ac:dyDescent="0.2">
      <c r="A48" s="52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2"/>
      <c r="B49" s="32"/>
      <c r="C49" s="32"/>
      <c r="D49" s="32"/>
      <c r="E49" s="32"/>
      <c r="F49" s="32"/>
      <c r="G49" s="36" t="s">
        <v>57</v>
      </c>
      <c r="H49" s="36"/>
      <c r="I49" s="51">
        <f>SUM(I50)</f>
        <v>0</v>
      </c>
      <c r="J49" s="51">
        <f>SUM(J50)</f>
        <v>0</v>
      </c>
      <c r="K49" s="38"/>
    </row>
    <row r="50" spans="1:11" x14ac:dyDescent="0.2">
      <c r="A50" s="52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2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2"/>
      <c r="B52" s="32"/>
      <c r="C52" s="32"/>
      <c r="D52" s="32"/>
      <c r="E52" s="32"/>
      <c r="F52" s="32"/>
      <c r="G52" s="48" t="s">
        <v>59</v>
      </c>
      <c r="H52" s="48"/>
      <c r="I52" s="54">
        <f>I13+I18+I29+I34+I41+I49</f>
        <v>59060748.480000012</v>
      </c>
      <c r="J52" s="54">
        <f>J13+J18+J29+J34+J41+J49</f>
        <v>91651212.099999994</v>
      </c>
      <c r="K52" s="55"/>
    </row>
    <row r="53" spans="1:11" x14ac:dyDescent="0.2">
      <c r="A53" s="52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2"/>
      <c r="B54" s="32"/>
      <c r="C54" s="32"/>
      <c r="D54" s="32"/>
      <c r="E54" s="32"/>
      <c r="F54" s="32"/>
      <c r="G54" s="57" t="s">
        <v>60</v>
      </c>
      <c r="H54" s="57"/>
      <c r="I54" s="54">
        <f>D34-I52</f>
        <v>18696373.459999986</v>
      </c>
      <c r="J54" s="54">
        <f>E34-J52</f>
        <v>-5070852.599999994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5" t="s">
        <v>63</v>
      </c>
      <c r="H62" s="75"/>
      <c r="I62" s="76"/>
      <c r="J62" s="68"/>
    </row>
    <row r="63" spans="1:11" ht="14.1" customHeight="1" x14ac:dyDescent="0.2">
      <c r="B63" s="77"/>
      <c r="C63" s="78" t="s">
        <v>64</v>
      </c>
      <c r="D63" s="78"/>
      <c r="E63" s="79"/>
      <c r="F63" s="79"/>
      <c r="G63" s="80" t="s">
        <v>65</v>
      </c>
      <c r="H63" s="80"/>
      <c r="I63" s="76"/>
      <c r="J63" s="68"/>
    </row>
    <row r="64" spans="1:11" ht="9.9499999999999993" customHeight="1" x14ac:dyDescent="0.2">
      <c r="C64" s="12"/>
      <c r="D64" s="12"/>
      <c r="G64" s="12"/>
      <c r="H64" s="12"/>
    </row>
    <row r="65" spans="2:11" x14ac:dyDescent="0.2">
      <c r="B65" s="12"/>
      <c r="C65" s="12"/>
      <c r="D65" s="81"/>
      <c r="E65" s="12"/>
      <c r="F65" s="12"/>
      <c r="G65" s="15"/>
      <c r="H65" s="15"/>
      <c r="I65" s="12"/>
      <c r="J65" s="12"/>
      <c r="K65" s="12"/>
    </row>
    <row r="66" spans="2:11" x14ac:dyDescent="0.2">
      <c r="D66" s="81"/>
    </row>
    <row r="72" spans="2:11" x14ac:dyDescent="0.2">
      <c r="D72" s="82"/>
    </row>
    <row r="76" spans="2:11" x14ac:dyDescent="0.2">
      <c r="D76" s="82"/>
    </row>
    <row r="77" spans="2:11" x14ac:dyDescent="0.2">
      <c r="D77" s="82"/>
    </row>
    <row r="81" spans="4:7" x14ac:dyDescent="0.2">
      <c r="D81" s="82"/>
    </row>
    <row r="83" spans="4:7" x14ac:dyDescent="0.2">
      <c r="G83" s="83"/>
    </row>
    <row r="85" spans="4:7" x14ac:dyDescent="0.2">
      <c r="D85" s="82"/>
    </row>
    <row r="86" spans="4:7" x14ac:dyDescent="0.2">
      <c r="G86" s="83"/>
    </row>
    <row r="88" spans="4:7" x14ac:dyDescent="0.2">
      <c r="D88" s="82"/>
    </row>
    <row r="89" spans="4:7" x14ac:dyDescent="0.2">
      <c r="G89" s="83"/>
    </row>
    <row r="90" spans="4:7" x14ac:dyDescent="0.2">
      <c r="D90" s="82"/>
    </row>
    <row r="92" spans="4:7" x14ac:dyDescent="0.2">
      <c r="D92" s="82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2017-08-23T01:52:28Z</cp:lastPrinted>
  <dcterms:created xsi:type="dcterms:W3CDTF">2017-08-23T01:52:24Z</dcterms:created>
  <dcterms:modified xsi:type="dcterms:W3CDTF">2017-08-23T01:53:08Z</dcterms:modified>
</cp:coreProperties>
</file>