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I113" i="1"/>
  <c r="H113" i="1"/>
  <c r="G113" i="1"/>
  <c r="E113" i="1"/>
  <c r="F113" i="1" s="1"/>
  <c r="D113" i="1"/>
  <c r="I112" i="1"/>
  <c r="F112" i="1"/>
  <c r="I111" i="1"/>
  <c r="F111" i="1"/>
  <c r="I110" i="1"/>
  <c r="F110" i="1"/>
  <c r="I109" i="1"/>
  <c r="H109" i="1"/>
  <c r="G109" i="1"/>
  <c r="E109" i="1"/>
  <c r="F109" i="1" s="1"/>
  <c r="D109" i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E103" i="1"/>
  <c r="F103" i="1" s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G97" i="1" s="1"/>
  <c r="G95" i="1" s="1"/>
  <c r="E98" i="1"/>
  <c r="D98" i="1"/>
  <c r="F98" i="1" s="1"/>
  <c r="E97" i="1"/>
  <c r="I96" i="1"/>
  <c r="F96" i="1"/>
  <c r="E95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G78" i="1"/>
  <c r="G77" i="1" s="1"/>
  <c r="E78" i="1"/>
  <c r="D78" i="1"/>
  <c r="F78" i="1" s="1"/>
  <c r="E77" i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E71" i="1"/>
  <c r="F71" i="1" s="1"/>
  <c r="D71" i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E65" i="1"/>
  <c r="F65" i="1" s="1"/>
  <c r="D65" i="1"/>
  <c r="I64" i="1"/>
  <c r="F64" i="1"/>
  <c r="I63" i="1"/>
  <c r="F63" i="1"/>
  <c r="I62" i="1"/>
  <c r="F62" i="1"/>
  <c r="I61" i="1"/>
  <c r="F61" i="1"/>
  <c r="H60" i="1"/>
  <c r="H59" i="1" s="1"/>
  <c r="G60" i="1"/>
  <c r="G59" i="1" s="1"/>
  <c r="G57" i="1" s="1"/>
  <c r="E60" i="1"/>
  <c r="D60" i="1"/>
  <c r="F60" i="1" s="1"/>
  <c r="E59" i="1"/>
  <c r="I58" i="1"/>
  <c r="F58" i="1"/>
  <c r="E57" i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H43" i="1" s="1"/>
  <c r="G44" i="1"/>
  <c r="G43" i="1" s="1"/>
  <c r="E44" i="1"/>
  <c r="D44" i="1"/>
  <c r="F44" i="1" s="1"/>
  <c r="E43" i="1"/>
  <c r="I42" i="1"/>
  <c r="F42" i="1"/>
  <c r="I41" i="1"/>
  <c r="F41" i="1"/>
  <c r="I40" i="1"/>
  <c r="F40" i="1"/>
  <c r="I39" i="1"/>
  <c r="H39" i="1"/>
  <c r="G39" i="1"/>
  <c r="E39" i="1"/>
  <c r="F39" i="1" s="1"/>
  <c r="D39" i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E33" i="1"/>
  <c r="F33" i="1" s="1"/>
  <c r="D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H21" i="1" s="1"/>
  <c r="G22" i="1"/>
  <c r="G21" i="1" s="1"/>
  <c r="E22" i="1"/>
  <c r="D22" i="1"/>
  <c r="F22" i="1" s="1"/>
  <c r="E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I15" i="1"/>
  <c r="H15" i="1"/>
  <c r="G15" i="1"/>
  <c r="E15" i="1"/>
  <c r="F15" i="1" s="1"/>
  <c r="D15" i="1"/>
  <c r="I14" i="1"/>
  <c r="F14" i="1"/>
  <c r="I13" i="1"/>
  <c r="H13" i="1"/>
  <c r="G13" i="1"/>
  <c r="E13" i="1"/>
  <c r="D13" i="1"/>
  <c r="H12" i="1"/>
  <c r="H11" i="1" s="1"/>
  <c r="G12" i="1"/>
  <c r="G11" i="1" s="1"/>
  <c r="D12" i="1"/>
  <c r="G10" i="1"/>
  <c r="G119" i="1" l="1"/>
  <c r="G9" i="1"/>
  <c r="H10" i="1"/>
  <c r="H95" i="1"/>
  <c r="I97" i="1"/>
  <c r="H57" i="1"/>
  <c r="E12" i="1"/>
  <c r="E11" i="1" s="1"/>
  <c r="E10" i="1" s="1"/>
  <c r="F13" i="1"/>
  <c r="I12" i="1"/>
  <c r="I22" i="1"/>
  <c r="I44" i="1"/>
  <c r="I60" i="1"/>
  <c r="I78" i="1"/>
  <c r="I98" i="1"/>
  <c r="D11" i="1"/>
  <c r="D21" i="1"/>
  <c r="D43" i="1"/>
  <c r="D59" i="1"/>
  <c r="D97" i="1"/>
  <c r="F11" i="1" l="1"/>
  <c r="D10" i="1"/>
  <c r="E119" i="1"/>
  <c r="E9" i="1"/>
  <c r="I11" i="1"/>
  <c r="H119" i="1"/>
  <c r="H9" i="1"/>
  <c r="D57" i="1"/>
  <c r="F57" i="1" s="1"/>
  <c r="F59" i="1"/>
  <c r="F12" i="1"/>
  <c r="F43" i="1"/>
  <c r="I43" i="1"/>
  <c r="I59" i="1"/>
  <c r="I95" i="1"/>
  <c r="D95" i="1"/>
  <c r="F97" i="1"/>
  <c r="F21" i="1"/>
  <c r="I21" i="1"/>
  <c r="H77" i="1"/>
  <c r="F10" i="1" l="1"/>
  <c r="I77" i="1"/>
  <c r="I57" i="1"/>
  <c r="F95" i="1"/>
  <c r="D77" i="1"/>
  <c r="F77" i="1" s="1"/>
  <c r="I10" i="1"/>
  <c r="D9" i="1" l="1"/>
  <c r="D119" i="1"/>
  <c r="F119" i="1" l="1"/>
  <c r="I119" i="1"/>
  <c r="F9" i="1"/>
  <c r="I9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<sst xmlns="http://schemas.openxmlformats.org/spreadsheetml/2006/main" count="233" uniqueCount="212">
  <si>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</si>
  <si>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</si>
  <si>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Junio de 2015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</si>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</sst>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40775957</v>
      </c>
      <c r="E9" s="18">
        <f t="shared" ref="E9:H9" si="0">+E10+E77</f>
        <v>71547193.810000002</v>
      </c>
      <c r="F9" s="18">
        <f>+D9+E9</f>
        <v>112323150.81</v>
      </c>
      <c r="G9" s="18">
        <f t="shared" si="0"/>
        <v>55280472.109999999</v>
      </c>
      <c r="H9" s="18">
        <f t="shared" si="0"/>
        <v>55280472.109999999</v>
      </c>
      <c r="I9" s="19">
        <f>+H9-D9</f>
        <v>14504515.109999999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38254957</v>
      </c>
      <c r="E10" s="18">
        <f t="shared" ref="E10:H10" si="1">+E11+E33+E38+E39+E43+E50+E54+E57+E75</f>
        <v>47369662.160000004</v>
      </c>
      <c r="F10" s="18">
        <f t="shared" ref="F10:F73" si="2">+D10+E10</f>
        <v>85624619.159999996</v>
      </c>
      <c r="G10" s="18">
        <f t="shared" si="1"/>
        <v>35336655.520000003</v>
      </c>
      <c r="H10" s="18">
        <f t="shared" si="1"/>
        <v>35336655.520000003</v>
      </c>
      <c r="I10" s="19">
        <f t="shared" ref="I10:I73" si="3">+H10-D10</f>
        <v>-2918301.4799999967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1089928</v>
      </c>
      <c r="E39" s="22">
        <f t="shared" ref="E39:H39" si="13">SUM(E40:E42)</f>
        <v>2377704.25</v>
      </c>
      <c r="F39" s="22">
        <f t="shared" si="2"/>
        <v>3467632.25</v>
      </c>
      <c r="G39" s="22">
        <f t="shared" si="13"/>
        <v>971660.84</v>
      </c>
      <c r="H39" s="22">
        <f t="shared" si="13"/>
        <v>971660.84</v>
      </c>
      <c r="I39" s="23">
        <f t="shared" si="3"/>
        <v>-118267.16000000003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1075528</v>
      </c>
      <c r="E41" s="31">
        <v>183276.11</v>
      </c>
      <c r="F41" s="31">
        <f t="shared" si="2"/>
        <v>1258804.1099999999</v>
      </c>
      <c r="G41" s="31">
        <v>872350.84</v>
      </c>
      <c r="H41" s="31">
        <v>872350.84</v>
      </c>
      <c r="I41" s="32">
        <f t="shared" si="3"/>
        <v>-203177.16000000003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14400</v>
      </c>
      <c r="E42" s="31">
        <v>2194428.14</v>
      </c>
      <c r="F42" s="31">
        <f t="shared" si="2"/>
        <v>2208828.14</v>
      </c>
      <c r="G42" s="31">
        <v>99310</v>
      </c>
      <c r="H42" s="31">
        <v>99310</v>
      </c>
      <c r="I42" s="32">
        <f t="shared" si="3"/>
        <v>84910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9209197.5999999996</v>
      </c>
      <c r="F43" s="22">
        <f t="shared" si="2"/>
        <v>9209197.5999999996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9209197.5999999996</v>
      </c>
      <c r="F49" s="26">
        <f t="shared" si="2"/>
        <v>9209197.5999999996</v>
      </c>
      <c r="G49" s="31">
        <v>0</v>
      </c>
      <c r="H49" s="31">
        <v>0</v>
      </c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37165029</v>
      </c>
      <c r="E57" s="22">
        <f t="shared" ref="E57:H57" si="18">+E58+E59+E71</f>
        <v>35782760.310000002</v>
      </c>
      <c r="F57" s="22">
        <f t="shared" si="2"/>
        <v>72947789.310000002</v>
      </c>
      <c r="G57" s="22">
        <f t="shared" si="18"/>
        <v>34364994.68</v>
      </c>
      <c r="H57" s="22">
        <f t="shared" si="18"/>
        <v>34364994.68</v>
      </c>
      <c r="I57" s="23">
        <f t="shared" si="3"/>
        <v>-2800034.3200000003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37165029</v>
      </c>
      <c r="E59" s="22">
        <f t="shared" ref="E59:H59" si="19">+E60+E65+E70</f>
        <v>35782760.310000002</v>
      </c>
      <c r="F59" s="22">
        <f t="shared" si="2"/>
        <v>72947789.310000002</v>
      </c>
      <c r="G59" s="22">
        <f t="shared" si="19"/>
        <v>34364994.68</v>
      </c>
      <c r="H59" s="22">
        <f t="shared" si="19"/>
        <v>34364994.68</v>
      </c>
      <c r="I59" s="23">
        <f t="shared" si="3"/>
        <v>-2800034.3200000003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0</v>
      </c>
      <c r="E60" s="26">
        <f t="shared" ref="E60:H60" si="20">SUM(E61:E64)</f>
        <v>35782760.310000002</v>
      </c>
      <c r="F60" s="26">
        <f t="shared" si="2"/>
        <v>35782760.310000002</v>
      </c>
      <c r="G60" s="26">
        <f t="shared" si="20"/>
        <v>16714582.310000001</v>
      </c>
      <c r="H60" s="26">
        <f t="shared" si="20"/>
        <v>16714582.310000001</v>
      </c>
      <c r="I60" s="27">
        <f t="shared" si="3"/>
        <v>16714582.310000001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0</v>
      </c>
      <c r="E61" s="31">
        <v>35782760.310000002</v>
      </c>
      <c r="F61" s="31">
        <f t="shared" si="2"/>
        <v>35782760.310000002</v>
      </c>
      <c r="G61" s="31">
        <v>16714582.310000001</v>
      </c>
      <c r="H61" s="31">
        <v>16714582.310000001</v>
      </c>
      <c r="I61" s="32">
        <f t="shared" si="3"/>
        <v>16714582.310000001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37165029</v>
      </c>
      <c r="E65" s="26">
        <f t="shared" ref="E65:H65" si="21">SUM(E66:E69)</f>
        <v>0</v>
      </c>
      <c r="F65" s="26">
        <f t="shared" si="2"/>
        <v>37165029</v>
      </c>
      <c r="G65" s="26">
        <f t="shared" si="21"/>
        <v>17650412.370000001</v>
      </c>
      <c r="H65" s="26">
        <f t="shared" si="21"/>
        <v>17650412.370000001</v>
      </c>
      <c r="I65" s="27">
        <f t="shared" si="3"/>
        <v>-19514616.629999999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37165029</v>
      </c>
      <c r="E66" s="31">
        <v>0</v>
      </c>
      <c r="F66" s="31">
        <f t="shared" si="2"/>
        <v>37165029</v>
      </c>
      <c r="G66" s="31">
        <v>17650412.370000001</v>
      </c>
      <c r="H66" s="31">
        <v>17650412.370000001</v>
      </c>
      <c r="I66" s="32">
        <f t="shared" si="3"/>
        <v>-19514616.629999999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0</v>
      </c>
      <c r="F67" s="31">
        <f t="shared" si="2"/>
        <v>0</v>
      </c>
      <c r="G67" s="31">
        <v>0</v>
      </c>
      <c r="H67" s="31">
        <v>0</v>
      </c>
      <c r="I67" s="32">
        <f t="shared" si="3"/>
        <v>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2521000</v>
      </c>
      <c r="E77" s="18">
        <f t="shared" ref="E77:H77" si="25">+E78+E82+E90+E95+E113</f>
        <v>24177531.649999999</v>
      </c>
      <c r="F77" s="18">
        <f t="shared" si="23"/>
        <v>26698531.649999999</v>
      </c>
      <c r="G77" s="18">
        <f t="shared" si="25"/>
        <v>19943816.59</v>
      </c>
      <c r="H77" s="18">
        <f t="shared" si="25"/>
        <v>19943816.59</v>
      </c>
      <c r="I77" s="19">
        <f t="shared" si="24"/>
        <v>17422816.59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2521000</v>
      </c>
      <c r="E95" s="22">
        <f t="shared" ref="E95:H95" si="29">+E96+E97+E109</f>
        <v>24177531.649999999</v>
      </c>
      <c r="F95" s="22">
        <f t="shared" si="23"/>
        <v>26698531.649999999</v>
      </c>
      <c r="G95" s="22">
        <f t="shared" si="29"/>
        <v>19943816.59</v>
      </c>
      <c r="H95" s="22">
        <f t="shared" si="29"/>
        <v>19943816.59</v>
      </c>
      <c r="I95" s="22">
        <f t="shared" si="24"/>
        <v>17422816.59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2521000</v>
      </c>
      <c r="E97" s="22">
        <f t="shared" ref="E97:H97" si="30">+E98+E103+E108</f>
        <v>24177531.649999999</v>
      </c>
      <c r="F97" s="22">
        <f t="shared" si="23"/>
        <v>26698531.649999999</v>
      </c>
      <c r="G97" s="22">
        <f t="shared" si="30"/>
        <v>19943816.59</v>
      </c>
      <c r="H97" s="22">
        <f t="shared" si="30"/>
        <v>19943816.59</v>
      </c>
      <c r="I97" s="22">
        <f t="shared" si="24"/>
        <v>17422816.59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23836319.649999999</v>
      </c>
      <c r="F98" s="26">
        <f t="shared" si="23"/>
        <v>23836319.649999999</v>
      </c>
      <c r="G98" s="26">
        <f t="shared" si="31"/>
        <v>19170337.59</v>
      </c>
      <c r="H98" s="26">
        <f t="shared" si="31"/>
        <v>19170337.59</v>
      </c>
      <c r="I98" s="27">
        <f t="shared" si="24"/>
        <v>19170337.59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23836319.649999999</v>
      </c>
      <c r="F99" s="31">
        <f t="shared" si="23"/>
        <v>23836319.649999999</v>
      </c>
      <c r="G99" s="31">
        <v>19170337.59</v>
      </c>
      <c r="H99" s="31">
        <v>19170337.59</v>
      </c>
      <c r="I99" s="32">
        <f t="shared" si="24"/>
        <v>19170337.59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2521000</v>
      </c>
      <c r="E103" s="26">
        <f t="shared" ref="E103:H103" si="32">SUM(E104:E107)</f>
        <v>341212</v>
      </c>
      <c r="F103" s="26">
        <f t="shared" si="23"/>
        <v>2862212</v>
      </c>
      <c r="G103" s="26">
        <f t="shared" si="32"/>
        <v>773479</v>
      </c>
      <c r="H103" s="26">
        <f t="shared" si="32"/>
        <v>773479</v>
      </c>
      <c r="I103" s="27">
        <f t="shared" si="24"/>
        <v>-1747521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2521000</v>
      </c>
      <c r="E104" s="31">
        <v>341212</v>
      </c>
      <c r="F104" s="31">
        <f t="shared" si="23"/>
        <v>2862212</v>
      </c>
      <c r="G104" s="31">
        <v>773479</v>
      </c>
      <c r="H104" s="31">
        <v>773479</v>
      </c>
      <c r="I104" s="32">
        <f t="shared" si="24"/>
        <v>-1747521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40775957</v>
      </c>
      <c r="E119" s="42">
        <f t="shared" ref="E119:H119" si="35">+E10+E77</f>
        <v>71547193.810000002</v>
      </c>
      <c r="F119" s="42">
        <f t="shared" si="23"/>
        <v>112323150.81</v>
      </c>
      <c r="G119" s="42">
        <f t="shared" si="35"/>
        <v>55280472.109999999</v>
      </c>
      <c r="H119" s="42">
        <f t="shared" si="35"/>
        <v>55280472.109999999</v>
      </c>
      <c r="I119" s="42">
        <f t="shared" si="24"/>
        <v>14504515.109999999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2017-08-23T13:44:46Z</dcterms:created>
  <dcterms:modified xsi:type="dcterms:W3CDTF">2017-08-23T13:45:01Z</dcterms:modified>
</cp:coreProperties>
</file>