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44525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H23" i="1"/>
  <c r="H22" i="1"/>
  <c r="E21" i="1"/>
  <c r="H21" i="1" s="1"/>
  <c r="E20" i="1"/>
  <c r="H20" i="1" s="1"/>
  <c r="G19" i="1"/>
  <c r="F19" i="1"/>
  <c r="F25" i="1" s="1"/>
  <c r="E19" i="1"/>
  <c r="D19" i="1"/>
  <c r="H19" i="1" s="1"/>
  <c r="H17" i="1"/>
  <c r="D16" i="1"/>
  <c r="H16" i="1" s="1"/>
  <c r="D15" i="1"/>
  <c r="H15" i="1" s="1"/>
  <c r="G14" i="1"/>
  <c r="G25" i="1" s="1"/>
  <c r="G38" i="1" s="1"/>
  <c r="F14" i="1"/>
  <c r="E14" i="1"/>
  <c r="E25" i="1" s="1"/>
  <c r="E38" i="1" s="1"/>
  <c r="H12" i="1"/>
  <c r="D14" i="1" l="1"/>
  <c r="D25" i="1" l="1"/>
  <c r="H14" i="1"/>
  <c r="D38" i="1" l="1"/>
  <c r="H38" i="1" s="1"/>
  <c r="H25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<sst xmlns="http://schemas.openxmlformats.org/spreadsheetml/2006/main" count="39" uniqueCount="31">
  <si>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</si>
  <si>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Diciembre del 2015</t>
  </si>
  <si>
    <t>(pesos)</t>
  </si>
  <si>
    <t>Ente Público:</t>
  </si>
  <si>
    <t>UNIVERSIDAD POLITÉCNICA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</si>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</sst>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3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7" fillId="12" borderId="0" xfId="0" applyNumberFormat="1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0" fontId="4" fillId="12" borderId="8" xfId="0" applyFont="1" applyFill="1" applyBorder="1" applyAlignment="1">
      <alignment horizontal="left" vertical="top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9" fillId="12" borderId="0" xfId="0" applyFont="1" applyFill="1" applyBorder="1" applyAlignment="1">
      <alignment horizontal="lef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right" vertical="top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2 2" xfId="70"/>
    <cellStyle name="Moneda 2 3" xfId="71"/>
    <cellStyle name="Moneda 2 4" xfId="72"/>
    <cellStyle name="Moneda 2 5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Estados%20Fros%20y%20Pptales%20Di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44">
          <cell r="J44">
            <v>282274560.33999997</v>
          </cell>
        </row>
        <row r="45">
          <cell r="I45">
            <v>6143321.2400000002</v>
          </cell>
        </row>
        <row r="50">
          <cell r="J50">
            <v>-1996983.21</v>
          </cell>
        </row>
        <row r="51">
          <cell r="J51">
            <v>-31196197.960000001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5"/>
  <sheetViews>
    <sheetView showGridLines="0" tabSelected="1" topLeftCell="A13" zoomScale="85" zoomScaleNormal="85" workbookViewId="0">
      <selection activeCell="E49" sqref="E49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7.8554687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288417881.57999998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288417881.57999998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282274560.33999997</v>
      </c>
      <c r="E15" s="37">
        <v>0</v>
      </c>
      <c r="F15" s="37">
        <v>0</v>
      </c>
      <c r="G15" s="37">
        <v>0</v>
      </c>
      <c r="H15" s="33">
        <f>SUM(D15:G15)</f>
        <v>282274560.33999997</v>
      </c>
      <c r="I15" s="27"/>
    </row>
    <row r="16" spans="1:10" x14ac:dyDescent="0.2">
      <c r="A16" s="20"/>
      <c r="B16" s="36" t="s">
        <v>15</v>
      </c>
      <c r="C16" s="36"/>
      <c r="D16" s="37">
        <f>+[1]ESF!I45</f>
        <v>6143321.2400000002</v>
      </c>
      <c r="E16" s="37">
        <v>0</v>
      </c>
      <c r="F16" s="37">
        <v>0</v>
      </c>
      <c r="G16" s="37">
        <v>0</v>
      </c>
      <c r="H16" s="33">
        <f>SUM(D16:G16)</f>
        <v>6143321.2400000002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ref="H17:H23" si="0">SUM(D17:G17)</f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-33193181.170000002</v>
      </c>
      <c r="F19" s="35">
        <f>SUM(F20:F23)</f>
        <v>0</v>
      </c>
      <c r="G19" s="35">
        <f>SUM(G20:G23)</f>
        <v>0</v>
      </c>
      <c r="H19" s="35">
        <f t="shared" si="0"/>
        <v>-33193181.170000002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-1996983.21</v>
      </c>
      <c r="F20" s="37">
        <v>0</v>
      </c>
      <c r="G20" s="37">
        <v>0</v>
      </c>
      <c r="H20" s="33">
        <f>SUM(D20:G20)</f>
        <v>-1996983.21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-31196197.960000001</v>
      </c>
      <c r="F21" s="37">
        <v>0</v>
      </c>
      <c r="G21" s="37">
        <v>0</v>
      </c>
      <c r="H21" s="33">
        <f>SUM(D21:G21)</f>
        <v>-31196197.960000001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288417881.57999998</v>
      </c>
      <c r="E25" s="39">
        <f>E12+E14+E19</f>
        <v>-33193181.170000002</v>
      </c>
      <c r="F25" s="39">
        <f>F12+F14+F19</f>
        <v>0</v>
      </c>
      <c r="G25" s="39">
        <f>G12+G14+G19</f>
        <v>0</v>
      </c>
      <c r="H25" s="39">
        <f>SUM(D25:G25)</f>
        <v>255224700.40999997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60917055.079999998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60917055.079999998</v>
      </c>
      <c r="I27" s="27"/>
    </row>
    <row r="28" spans="1:10" x14ac:dyDescent="0.2">
      <c r="A28" s="20"/>
      <c r="B28" s="36" t="s">
        <v>24</v>
      </c>
      <c r="C28" s="36"/>
      <c r="D28" s="37">
        <v>60917055.079999998</v>
      </c>
      <c r="E28" s="37">
        <v>0</v>
      </c>
      <c r="F28" s="37">
        <v>0</v>
      </c>
      <c r="G28" s="37">
        <v>0</v>
      </c>
      <c r="H28" s="33">
        <f>SUM(D28:G28)</f>
        <v>60917055.079999998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-10182961.32</v>
      </c>
      <c r="G32" s="35">
        <f>SUM(G33:G36)</f>
        <v>0</v>
      </c>
      <c r="H32" s="35">
        <f>SUM(D32:G32)</f>
        <v>-10182961.32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/>
      <c r="F33" s="37">
        <v>-5070852.5999999996</v>
      </c>
      <c r="G33" s="37">
        <v>0</v>
      </c>
      <c r="H33" s="33">
        <f>SUM(D33:G33)</f>
        <v>-5070852.5999999996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-5112108.72</v>
      </c>
      <c r="G34" s="37">
        <v>0</v>
      </c>
      <c r="H34" s="33">
        <f>SUM(D34:G34)</f>
        <v>-5112108.72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349334936.65999997</v>
      </c>
      <c r="E38" s="43">
        <f>E25+E27+E32</f>
        <v>-33193181.170000002</v>
      </c>
      <c r="F38" s="43">
        <f>F27+F32</f>
        <v>-10182961.32</v>
      </c>
      <c r="G38" s="43">
        <f>G25+G27+G32</f>
        <v>0</v>
      </c>
      <c r="H38" s="43">
        <f>SUM(D38:G38)</f>
        <v>305958794.16999996</v>
      </c>
      <c r="I38" s="44"/>
      <c r="J38" s="40"/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2017-07-24T01:33:36Z</dcterms:created>
  <dcterms:modified xsi:type="dcterms:W3CDTF">2017-07-24T01:35:07Z</dcterms:modified>
</cp:coreProperties>
</file>