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A" sheetId="1" r:id="rId1"/>
  </sheets>
  <definedNames>
    <definedName name="_xlnm.Print_Area" localSheetId="0">EA!$A$1:$L$65</definedName>
  </definedNames>
  <calcPr calcId="144525"/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<sst xmlns="http://schemas.openxmlformats.org/spreadsheetml/2006/main" count="68" uniqueCount="66">
  <si>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</si>
  <si>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del 2015 y 2014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</si>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</sst>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5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6" fillId="11" borderId="0" xfId="2" applyFont="1" applyFill="1" applyBorder="1" applyAlignment="1">
      <alignment horizontal="center"/>
    </xf>
    <xf numFmtId="0" fontId="3" fillId="12" borderId="0" xfId="0" applyFont="1" applyFill="1"/>
    <xf numFmtId="0" fontId="6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12" borderId="0" xfId="2" applyFont="1" applyFill="1" applyBorder="1" applyAlignment="1">
      <alignment horizontal="center"/>
    </xf>
    <xf numFmtId="0" fontId="6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3" fillId="12" borderId="0" xfId="0" applyFont="1" applyFill="1" applyBorder="1"/>
    <xf numFmtId="0" fontId="6" fillId="12" borderId="0" xfId="2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0" fontId="6" fillId="11" borderId="5" xfId="2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0" fontId="6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left" vertical="top" wrapText="1"/>
    </xf>
    <xf numFmtId="3" fontId="6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8" fillId="12" borderId="0" xfId="0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justify" vertical="top" wrapText="1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9" fillId="12" borderId="0" xfId="0" applyFont="1" applyFill="1" applyBorder="1" applyAlignment="1">
      <alignment vertical="top"/>
    </xf>
    <xf numFmtId="0" fontId="9" fillId="12" borderId="6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 wrapText="1"/>
    </xf>
    <xf numFmtId="3" fontId="9" fillId="12" borderId="0" xfId="0" applyNumberFormat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3" fontId="6" fillId="12" borderId="0" xfId="1" applyNumberFormat="1" applyFont="1" applyFill="1" applyBorder="1" applyAlignment="1">
      <alignment vertical="top"/>
    </xf>
    <xf numFmtId="0" fontId="3" fillId="12" borderId="6" xfId="0" applyFont="1" applyFill="1" applyBorder="1"/>
    <xf numFmtId="3" fontId="3" fillId="12" borderId="0" xfId="0" applyNumberFormat="1" applyFont="1" applyFill="1" applyBorder="1" applyAlignment="1">
      <alignment vertical="top"/>
    </xf>
    <xf numFmtId="3" fontId="9" fillId="12" borderId="0" xfId="1" applyNumberFormat="1" applyFont="1" applyFill="1" applyBorder="1" applyAlignment="1">
      <alignment vertical="top"/>
    </xf>
    <xf numFmtId="0" fontId="10" fillId="12" borderId="7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 wrapText="1"/>
    </xf>
    <xf numFmtId="0" fontId="9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6" fillId="12" borderId="0" xfId="0" applyFont="1" applyFill="1" applyBorder="1" applyAlignment="1">
      <alignment horizontal="right" vertical="top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6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right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43" fontId="5" fillId="12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5" fillId="12" borderId="0" xfId="0" applyFont="1" applyFill="1" applyBorder="1" applyAlignment="1" applyProtection="1">
      <alignment vertical="top" wrapText="1"/>
      <protection locked="0"/>
    </xf>
    <xf numFmtId="4" fontId="3" fillId="12" borderId="0" xfId="0" applyNumberFormat="1" applyFont="1" applyFill="1"/>
    <xf numFmtId="4" fontId="3" fillId="12" borderId="0" xfId="0" applyNumberFormat="1" applyFont="1" applyFill="1" applyAlignment="1"/>
  </cellXfs>
  <cellStyles count="26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2 2" xfId="70"/>
    <cellStyle name="Moneda 2 3" xfId="71"/>
    <cellStyle name="Moneda 2 4" xfId="72"/>
    <cellStyle name="Moneda 2 5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tas 2" xfId="245"/>
    <cellStyle name="Porcentaje 2" xfId="246"/>
    <cellStyle name="Porcentual 2" xfId="247"/>
    <cellStyle name="Porcentual 2 2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92"/>
  <sheetViews>
    <sheetView showGridLines="0" tabSelected="1" showRuler="0" topLeftCell="B1" zoomScale="85" zoomScaleNormal="85" zoomScalePageLayoutView="70" workbookViewId="0">
      <selection activeCell="I43" sqref="I4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2015</v>
      </c>
      <c r="E10" s="21">
        <v>2014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4427197.8499999996</v>
      </c>
      <c r="E13" s="37">
        <f>SUM(E14:E21)</f>
        <v>4165337.84</v>
      </c>
      <c r="F13" s="32"/>
      <c r="G13" s="30" t="s">
        <v>9</v>
      </c>
      <c r="H13" s="30"/>
      <c r="I13" s="37">
        <f>SUM(I14:I16)</f>
        <v>82252567.229999989</v>
      </c>
      <c r="J13" s="37">
        <f>SUM(J14:J16)</f>
        <v>72120181.109999999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62766306.229999997</v>
      </c>
      <c r="J14" s="41">
        <v>52235950.520000003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5694507.4800000004</v>
      </c>
      <c r="J15" s="41">
        <v>5220514.4800000004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13791753.52</v>
      </c>
      <c r="J16" s="41">
        <v>14663716.109999999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1197293.98</v>
      </c>
      <c r="E18" s="41">
        <v>39893.9</v>
      </c>
      <c r="F18" s="32"/>
      <c r="G18" s="30" t="s">
        <v>18</v>
      </c>
      <c r="H18" s="30"/>
      <c r="I18" s="37">
        <f>SUM(I19:I27)</f>
        <v>2960284.18</v>
      </c>
      <c r="J18" s="37">
        <f>SUM(J19:J27)</f>
        <v>3092414.8</v>
      </c>
      <c r="K18" s="38"/>
    </row>
    <row r="19" spans="1:11" x14ac:dyDescent="0.2">
      <c r="A19" s="39"/>
      <c r="B19" s="40" t="s">
        <v>19</v>
      </c>
      <c r="C19" s="40"/>
      <c r="D19" s="41">
        <v>3229903.87</v>
      </c>
      <c r="E19" s="41">
        <v>4125443.94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2960284.18</v>
      </c>
      <c r="J22" s="41">
        <v>3092414.8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81910401.310000002</v>
      </c>
      <c r="E23" s="37">
        <f>SUM(E24:E25)</f>
        <v>75533322.849999994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31286819.309999999</v>
      </c>
      <c r="E24" s="46">
        <v>33151184.140000001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50623582</v>
      </c>
      <c r="E25" s="41">
        <v>42382138.710000001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242760.34000000003</v>
      </c>
      <c r="E27" s="37">
        <f>SUM(E28:E32)</f>
        <v>122156.98000000001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216814.17</v>
      </c>
      <c r="E28" s="41">
        <v>43543.26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/>
      <c r="E29" s="41"/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25946.17</v>
      </c>
      <c r="E32" s="41">
        <v>78613.72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86580359.5</v>
      </c>
      <c r="E34" s="50">
        <f>E13+E23+E27</f>
        <v>79820817.670000002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54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6438360.6900000004</v>
      </c>
      <c r="J41" s="52">
        <f>SUM(J42:J47)</f>
        <v>6605204.9699999997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6412416.4400000004</v>
      </c>
      <c r="J42" s="41">
        <v>6526563.1200000001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/>
      <c r="J43" s="41"/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25944.25</v>
      </c>
      <c r="J47" s="41">
        <v>78641.850000000006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5">
        <f>I13+I18+I29+I34+I41+I49</f>
        <v>91651212.099999994</v>
      </c>
      <c r="J52" s="55">
        <f>J13+J18+J29+J34+J41+J49</f>
        <v>81817800.879999995</v>
      </c>
      <c r="K52" s="56"/>
    </row>
    <row r="53" spans="1:11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1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5">
        <f>D34-I52</f>
        <v>-5070852.599999994</v>
      </c>
      <c r="J54" s="55">
        <f>E34-J52</f>
        <v>-1996983.2099999934</v>
      </c>
      <c r="K54" s="56"/>
    </row>
    <row r="55" spans="1:11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1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8"/>
      <c r="D60" s="69"/>
      <c r="E60" s="69"/>
      <c r="G60" s="70"/>
      <c r="H60" s="68"/>
      <c r="I60" s="69"/>
      <c r="J60" s="69"/>
    </row>
    <row r="61" spans="1:11" ht="30" customHeight="1" x14ac:dyDescent="0.2">
      <c r="B61" s="43"/>
      <c r="C61" s="72"/>
      <c r="D61" s="72"/>
      <c r="E61" s="69"/>
      <c r="G61" s="73"/>
      <c r="H61" s="73"/>
      <c r="I61" s="69"/>
      <c r="J61" s="69"/>
    </row>
    <row r="62" spans="1:11" ht="14.1" customHeight="1" x14ac:dyDescent="0.2">
      <c r="B62" s="74"/>
      <c r="C62" s="75" t="s">
        <v>62</v>
      </c>
      <c r="D62" s="75"/>
      <c r="E62" s="69"/>
      <c r="F62" s="69"/>
      <c r="G62" s="76" t="s">
        <v>63</v>
      </c>
      <c r="H62" s="76"/>
      <c r="I62" s="77"/>
      <c r="J62" s="69"/>
    </row>
    <row r="63" spans="1:11" ht="14.1" customHeight="1" x14ac:dyDescent="0.2">
      <c r="B63" s="78"/>
      <c r="C63" s="79" t="s">
        <v>64</v>
      </c>
      <c r="D63" s="79"/>
      <c r="E63" s="80"/>
      <c r="F63" s="80"/>
      <c r="G63" s="81" t="s">
        <v>65</v>
      </c>
      <c r="H63" s="81"/>
      <c r="I63" s="77"/>
      <c r="J63" s="69"/>
    </row>
    <row r="64" spans="1:11" ht="9.9499999999999993" customHeight="1" x14ac:dyDescent="0.2">
      <c r="C64" s="12"/>
      <c r="D64" s="12"/>
      <c r="G64" s="12"/>
      <c r="H64" s="12"/>
    </row>
    <row r="65" spans="2:11" x14ac:dyDescent="0.2">
      <c r="B65" s="12"/>
      <c r="C65" s="12"/>
      <c r="D65" s="82"/>
      <c r="E65" s="12"/>
      <c r="F65" s="12"/>
      <c r="G65" s="15"/>
      <c r="H65" s="15"/>
      <c r="I65" s="12"/>
      <c r="J65" s="12"/>
      <c r="K65" s="12"/>
    </row>
    <row r="66" spans="2:11" x14ac:dyDescent="0.2">
      <c r="D66" s="82"/>
    </row>
    <row r="72" spans="2:11" x14ac:dyDescent="0.2">
      <c r="D72" s="83"/>
    </row>
    <row r="76" spans="2:11" x14ac:dyDescent="0.2">
      <c r="D76" s="83"/>
    </row>
    <row r="77" spans="2:11" x14ac:dyDescent="0.2">
      <c r="D77" s="83"/>
    </row>
    <row r="81" spans="4:7" x14ac:dyDescent="0.2">
      <c r="D81" s="83"/>
    </row>
    <row r="83" spans="4:7" x14ac:dyDescent="0.2">
      <c r="G83" s="84"/>
    </row>
    <row r="85" spans="4:7" x14ac:dyDescent="0.2">
      <c r="D85" s="83"/>
    </row>
    <row r="86" spans="4:7" x14ac:dyDescent="0.2">
      <c r="G86" s="84"/>
    </row>
    <row r="88" spans="4:7" x14ac:dyDescent="0.2">
      <c r="D88" s="83"/>
    </row>
    <row r="89" spans="4:7" x14ac:dyDescent="0.2">
      <c r="G89" s="84"/>
    </row>
    <row r="90" spans="4:7" x14ac:dyDescent="0.2">
      <c r="D90" s="83"/>
    </row>
    <row r="92" spans="4:7" x14ac:dyDescent="0.2">
      <c r="D92" s="83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2017-07-24T01:31:54Z</dcterms:created>
  <dcterms:modified xsi:type="dcterms:W3CDTF">2017-07-24T01:32:33Z</dcterms:modified>
</cp:coreProperties>
</file>