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I113" i="1"/>
  <c r="H113" i="1"/>
  <c r="G113" i="1"/>
  <c r="F113" i="1"/>
  <c r="E113" i="1"/>
  <c r="D113" i="1"/>
  <c r="I112" i="1"/>
  <c r="F112" i="1"/>
  <c r="I111" i="1"/>
  <c r="F111" i="1"/>
  <c r="I110" i="1"/>
  <c r="F110" i="1"/>
  <c r="I109" i="1"/>
  <c r="H109" i="1"/>
  <c r="G109" i="1"/>
  <c r="F109" i="1"/>
  <c r="E109" i="1"/>
  <c r="D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F103" i="1"/>
  <c r="E103" i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E98" i="1"/>
  <c r="E97" i="1" s="1"/>
  <c r="E95" i="1" s="1"/>
  <c r="D98" i="1"/>
  <c r="F98" i="1" s="1"/>
  <c r="G97" i="1"/>
  <c r="I96" i="1"/>
  <c r="F96" i="1"/>
  <c r="G95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G78" i="1"/>
  <c r="E78" i="1"/>
  <c r="E77" i="1" s="1"/>
  <c r="D78" i="1"/>
  <c r="F78" i="1" s="1"/>
  <c r="G77" i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F65" i="1"/>
  <c r="E65" i="1"/>
  <c r="D65" i="1"/>
  <c r="I64" i="1"/>
  <c r="F64" i="1"/>
  <c r="I63" i="1"/>
  <c r="F63" i="1"/>
  <c r="I62" i="1"/>
  <c r="F62" i="1"/>
  <c r="I61" i="1"/>
  <c r="F61" i="1"/>
  <c r="H60" i="1"/>
  <c r="I60" i="1" s="1"/>
  <c r="G60" i="1"/>
  <c r="E60" i="1"/>
  <c r="E59" i="1" s="1"/>
  <c r="E57" i="1" s="1"/>
  <c r="D60" i="1"/>
  <c r="F60" i="1" s="1"/>
  <c r="G59" i="1"/>
  <c r="I58" i="1"/>
  <c r="F58" i="1"/>
  <c r="G57" i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E43" i="1" s="1"/>
  <c r="D44" i="1"/>
  <c r="F44" i="1" s="1"/>
  <c r="G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F33" i="1"/>
  <c r="E33" i="1"/>
  <c r="D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H21" i="1" s="1"/>
  <c r="G22" i="1"/>
  <c r="E22" i="1"/>
  <c r="E21" i="1" s="1"/>
  <c r="D22" i="1"/>
  <c r="F22" i="1" s="1"/>
  <c r="G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I15" i="1"/>
  <c r="H15" i="1"/>
  <c r="G15" i="1"/>
  <c r="F15" i="1"/>
  <c r="E15" i="1"/>
  <c r="D15" i="1"/>
  <c r="I14" i="1"/>
  <c r="F14" i="1"/>
  <c r="I13" i="1"/>
  <c r="H13" i="1"/>
  <c r="G13" i="1"/>
  <c r="G12" i="1" s="1"/>
  <c r="G11" i="1" s="1"/>
  <c r="G10" i="1" s="1"/>
  <c r="F13" i="1"/>
  <c r="E13" i="1"/>
  <c r="D13" i="1"/>
  <c r="H12" i="1"/>
  <c r="E12" i="1"/>
  <c r="E11" i="1" s="1"/>
  <c r="E10" i="1" s="1"/>
  <c r="D12" i="1"/>
  <c r="F12" i="1" s="1"/>
  <c r="E119" i="1" l="1"/>
  <c r="E9" i="1"/>
  <c r="H77" i="1"/>
  <c r="H95" i="1"/>
  <c r="H11" i="1"/>
  <c r="G9" i="1"/>
  <c r="G119" i="1"/>
  <c r="I12" i="1"/>
  <c r="I22" i="1"/>
  <c r="I78" i="1"/>
  <c r="I98" i="1"/>
  <c r="D21" i="1"/>
  <c r="F21" i="1" s="1"/>
  <c r="D43" i="1"/>
  <c r="F43" i="1" s="1"/>
  <c r="H43" i="1"/>
  <c r="I43" i="1" s="1"/>
  <c r="D59" i="1"/>
  <c r="H59" i="1"/>
  <c r="D97" i="1"/>
  <c r="I97" i="1" s="1"/>
  <c r="I59" i="1" l="1"/>
  <c r="H57" i="1"/>
  <c r="H10" i="1"/>
  <c r="I21" i="1"/>
  <c r="D57" i="1"/>
  <c r="F57" i="1" s="1"/>
  <c r="F59" i="1"/>
  <c r="D11" i="1"/>
  <c r="D95" i="1"/>
  <c r="F97" i="1"/>
  <c r="F11" i="1" l="1"/>
  <c r="D10" i="1"/>
  <c r="I11" i="1"/>
  <c r="F95" i="1"/>
  <c r="D77" i="1"/>
  <c r="I57" i="1"/>
  <c r="I95" i="1"/>
  <c r="H119" i="1"/>
  <c r="H9" i="1"/>
  <c r="I10" i="1"/>
  <c r="I9" i="1" l="1"/>
  <c r="F77" i="1"/>
  <c r="I77" i="1"/>
  <c r="D119" i="1"/>
  <c r="F119" i="1" s="1"/>
  <c r="F10" i="1"/>
  <c r="D9" i="1"/>
  <c r="F9" i="1" s="1"/>
  <c r="I11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<sst xmlns="http://schemas.openxmlformats.org/spreadsheetml/2006/main" count="233" uniqueCount="212">
  <si>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</si>
  <si>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</si>
  <si>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Septiembre de 2014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</si>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</sst>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69664424</v>
      </c>
      <c r="E9" s="18">
        <f t="shared" ref="E9:H9" si="0">+E10+E77</f>
        <v>31805089.900000002</v>
      </c>
      <c r="F9" s="18">
        <f>+D9+E9</f>
        <v>101469513.90000001</v>
      </c>
      <c r="G9" s="18">
        <f t="shared" si="0"/>
        <v>68994338.329999998</v>
      </c>
      <c r="H9" s="18">
        <f t="shared" si="0"/>
        <v>68994338.329999998</v>
      </c>
      <c r="I9" s="19">
        <f>+H9-D9</f>
        <v>-670085.67000000179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68927424</v>
      </c>
      <c r="E10" s="18">
        <f t="shared" ref="E10:H10" si="1">+E11+E33+E38+E39+E43+E50+E54+E57+E75</f>
        <v>14570752.460000001</v>
      </c>
      <c r="F10" s="18">
        <f t="shared" ref="F10:F73" si="2">+D10+E10</f>
        <v>83498176.460000008</v>
      </c>
      <c r="G10" s="18">
        <f t="shared" si="1"/>
        <v>51099992.890000001</v>
      </c>
      <c r="H10" s="18">
        <f t="shared" si="1"/>
        <v>51099992.890000001</v>
      </c>
      <c r="I10" s="19">
        <f t="shared" ref="I10:I73" si="3">+H10-D10</f>
        <v>-17827431.109999999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51320</v>
      </c>
      <c r="E39" s="22">
        <f t="shared" ref="E39:H39" si="13">SUM(E40:E42)</f>
        <v>55815</v>
      </c>
      <c r="F39" s="22">
        <f t="shared" si="2"/>
        <v>107135</v>
      </c>
      <c r="G39" s="22">
        <f t="shared" si="13"/>
        <v>50445.16</v>
      </c>
      <c r="H39" s="22">
        <f t="shared" si="13"/>
        <v>50445.16</v>
      </c>
      <c r="I39" s="23">
        <f t="shared" si="3"/>
        <v>-874.83999999999651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43520</v>
      </c>
      <c r="E41" s="31">
        <v>55815</v>
      </c>
      <c r="F41" s="31">
        <f t="shared" si="2"/>
        <v>99335</v>
      </c>
      <c r="G41" s="31">
        <v>42645.16</v>
      </c>
      <c r="H41" s="31">
        <v>42645.16</v>
      </c>
      <c r="I41" s="32">
        <f t="shared" si="3"/>
        <v>-874.83999999999651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7800</v>
      </c>
      <c r="E42" s="31">
        <v>0</v>
      </c>
      <c r="F42" s="31">
        <f t="shared" si="2"/>
        <v>7800</v>
      </c>
      <c r="G42" s="31">
        <v>7800</v>
      </c>
      <c r="H42" s="31">
        <v>7800</v>
      </c>
      <c r="I42" s="32">
        <f t="shared" si="3"/>
        <v>0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7384582.7300000004</v>
      </c>
      <c r="F43" s="22">
        <f t="shared" si="2"/>
        <v>7384582.7300000004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7384582.7300000004</v>
      </c>
      <c r="F49" s="26">
        <f t="shared" si="2"/>
        <v>7384582.7300000004</v>
      </c>
      <c r="G49" s="31">
        <v>0</v>
      </c>
      <c r="H49" s="31">
        <v>0</v>
      </c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68876104</v>
      </c>
      <c r="E57" s="22">
        <f t="shared" ref="E57:H57" si="18">+E58+E59+E71</f>
        <v>7130354.7300000004</v>
      </c>
      <c r="F57" s="22">
        <f t="shared" si="2"/>
        <v>76006458.730000004</v>
      </c>
      <c r="G57" s="22">
        <f t="shared" si="18"/>
        <v>51049547.730000004</v>
      </c>
      <c r="H57" s="22">
        <f t="shared" si="18"/>
        <v>51049547.730000004</v>
      </c>
      <c r="I57" s="23">
        <f t="shared" si="3"/>
        <v>-17826556.269999996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68876104</v>
      </c>
      <c r="E59" s="22">
        <f t="shared" ref="E59:H59" si="19">+E60+E65+E70</f>
        <v>7130354.7300000004</v>
      </c>
      <c r="F59" s="22">
        <f t="shared" si="2"/>
        <v>76006458.730000004</v>
      </c>
      <c r="G59" s="22">
        <f t="shared" si="19"/>
        <v>51049547.730000004</v>
      </c>
      <c r="H59" s="22">
        <f t="shared" si="19"/>
        <v>51049547.730000004</v>
      </c>
      <c r="I59" s="23">
        <f t="shared" si="3"/>
        <v>-17826556.269999996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28800000</v>
      </c>
      <c r="E60" s="26">
        <f t="shared" ref="E60:H60" si="20">SUM(E61:E64)</f>
        <v>1030354.73</v>
      </c>
      <c r="F60" s="26">
        <f t="shared" si="2"/>
        <v>29830354.73</v>
      </c>
      <c r="G60" s="26">
        <f t="shared" si="20"/>
        <v>19754654.73</v>
      </c>
      <c r="H60" s="26">
        <f t="shared" si="20"/>
        <v>19754654.73</v>
      </c>
      <c r="I60" s="27">
        <f t="shared" si="3"/>
        <v>-9045345.2699999996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28800000</v>
      </c>
      <c r="E61" s="31">
        <v>1030354.73</v>
      </c>
      <c r="F61" s="31">
        <f t="shared" si="2"/>
        <v>29830354.73</v>
      </c>
      <c r="G61" s="31">
        <v>19754654.73</v>
      </c>
      <c r="H61" s="31">
        <v>19754654.73</v>
      </c>
      <c r="I61" s="32">
        <f t="shared" si="3"/>
        <v>-9045345.2699999996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40076104</v>
      </c>
      <c r="E65" s="26">
        <f t="shared" ref="E65:H65" si="21">SUM(E66:E69)</f>
        <v>6100000</v>
      </c>
      <c r="F65" s="26">
        <f t="shared" si="2"/>
        <v>46176104</v>
      </c>
      <c r="G65" s="26">
        <f t="shared" si="21"/>
        <v>31294893</v>
      </c>
      <c r="H65" s="26">
        <f t="shared" si="21"/>
        <v>31294893</v>
      </c>
      <c r="I65" s="27">
        <f t="shared" si="3"/>
        <v>-8781211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40076104</v>
      </c>
      <c r="E66" s="31">
        <v>6100000</v>
      </c>
      <c r="F66" s="31">
        <f t="shared" si="2"/>
        <v>46176104</v>
      </c>
      <c r="G66" s="31">
        <v>31294893</v>
      </c>
      <c r="H66" s="31">
        <v>31294893</v>
      </c>
      <c r="I66" s="32">
        <f t="shared" si="3"/>
        <v>-8781211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0</v>
      </c>
      <c r="F67" s="31">
        <f t="shared" si="2"/>
        <v>0</v>
      </c>
      <c r="G67" s="31">
        <v>0</v>
      </c>
      <c r="H67" s="31">
        <v>0</v>
      </c>
      <c r="I67" s="32">
        <f t="shared" si="3"/>
        <v>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737000</v>
      </c>
      <c r="E77" s="18">
        <f t="shared" ref="E77:H77" si="25">+E78+E82+E90+E95+E113</f>
        <v>17234337.440000001</v>
      </c>
      <c r="F77" s="18">
        <f t="shared" si="23"/>
        <v>17971337.440000001</v>
      </c>
      <c r="G77" s="18">
        <f t="shared" si="25"/>
        <v>17894345.440000001</v>
      </c>
      <c r="H77" s="18">
        <f t="shared" si="25"/>
        <v>17894345.440000001</v>
      </c>
      <c r="I77" s="19">
        <f t="shared" si="24"/>
        <v>17157345.440000001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737000</v>
      </c>
      <c r="E95" s="22">
        <f t="shared" ref="E95:H95" si="29">+E96+E97+E109</f>
        <v>17234337.440000001</v>
      </c>
      <c r="F95" s="22">
        <f t="shared" si="23"/>
        <v>17971337.440000001</v>
      </c>
      <c r="G95" s="22">
        <f t="shared" si="29"/>
        <v>17894345.440000001</v>
      </c>
      <c r="H95" s="22">
        <f t="shared" si="29"/>
        <v>17894345.440000001</v>
      </c>
      <c r="I95" s="22">
        <f t="shared" si="24"/>
        <v>17157345.440000001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737000</v>
      </c>
      <c r="E97" s="22">
        <f t="shared" ref="E97:H97" si="30">+E98+E103+E108</f>
        <v>17234337.440000001</v>
      </c>
      <c r="F97" s="22">
        <f t="shared" si="23"/>
        <v>17971337.440000001</v>
      </c>
      <c r="G97" s="22">
        <f t="shared" si="30"/>
        <v>17894345.440000001</v>
      </c>
      <c r="H97" s="22">
        <f t="shared" si="30"/>
        <v>17894345.440000001</v>
      </c>
      <c r="I97" s="22">
        <f t="shared" si="24"/>
        <v>17157345.440000001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17234337.440000001</v>
      </c>
      <c r="F98" s="26">
        <f t="shared" si="23"/>
        <v>17234337.440000001</v>
      </c>
      <c r="G98" s="26">
        <f t="shared" si="31"/>
        <v>17234337.440000001</v>
      </c>
      <c r="H98" s="26">
        <f t="shared" si="31"/>
        <v>17234337.440000001</v>
      </c>
      <c r="I98" s="27">
        <f t="shared" si="24"/>
        <v>17234337.440000001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17234337.440000001</v>
      </c>
      <c r="F99" s="31">
        <f t="shared" si="23"/>
        <v>17234337.440000001</v>
      </c>
      <c r="G99" s="31">
        <v>17234337.440000001</v>
      </c>
      <c r="H99" s="31">
        <v>17234337.440000001</v>
      </c>
      <c r="I99" s="32">
        <f t="shared" si="24"/>
        <v>17234337.440000001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737000</v>
      </c>
      <c r="E103" s="26">
        <f t="shared" ref="E103:H103" si="32">SUM(E104:E107)</f>
        <v>0</v>
      </c>
      <c r="F103" s="26">
        <f t="shared" si="23"/>
        <v>737000</v>
      </c>
      <c r="G103" s="26">
        <f t="shared" si="32"/>
        <v>660008</v>
      </c>
      <c r="H103" s="26">
        <f t="shared" si="32"/>
        <v>660008</v>
      </c>
      <c r="I103" s="27">
        <f t="shared" si="24"/>
        <v>-76992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737000</v>
      </c>
      <c r="E104" s="31">
        <v>0</v>
      </c>
      <c r="F104" s="31">
        <f t="shared" si="23"/>
        <v>737000</v>
      </c>
      <c r="G104" s="31">
        <v>660008</v>
      </c>
      <c r="H104" s="31">
        <v>660008</v>
      </c>
      <c r="I104" s="32">
        <f t="shared" si="24"/>
        <v>-76992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69664424</v>
      </c>
      <c r="E119" s="42">
        <f t="shared" ref="E119:H119" si="35">+E10+E77</f>
        <v>31805089.900000002</v>
      </c>
      <c r="F119" s="42">
        <f t="shared" si="23"/>
        <v>101469513.90000001</v>
      </c>
      <c r="G119" s="42">
        <f t="shared" si="35"/>
        <v>68994338.329999998</v>
      </c>
      <c r="H119" s="42">
        <f t="shared" si="35"/>
        <v>68994338.329999998</v>
      </c>
      <c r="I119" s="42">
        <f t="shared" si="24"/>
        <v>-670085.67000000179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2017-08-23T13:39:58Z</dcterms:created>
  <dcterms:modified xsi:type="dcterms:W3CDTF">2017-08-23T13:40:14Z</dcterms:modified>
</cp:coreProperties>
</file>