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AP" sheetId="1" r:id="rId1"/>
  </sheets>
  <calcPr calcId="144525"/>
</workbook>
</file>

<file path=xl/calcChain.xml><?xml version="1.0" encoding="utf-8"?>
<calcChain xmlns="http://schemas.openxmlformats.org/spreadsheetml/2006/main">
  <c r="F15" i="1" l="1"/>
  <c r="D15" i="1"/>
  <c r="C15" i="1"/>
  <c r="B15" i="1"/>
  <c r="F14" i="1"/>
  <c r="E14" i="1"/>
  <c r="F13" i="1"/>
  <c r="E13" i="1"/>
  <c r="E15" i="1" s="1"/>
  <c r="D12" i="1"/>
  <c r="D16" i="1" s="1"/>
  <c r="D17" i="1" s="1"/>
  <c r="C12" i="1"/>
  <c r="C16" i="1" s="1"/>
  <c r="C17" i="1" s="1"/>
  <c r="B12" i="1"/>
  <c r="B16" i="1" s="1"/>
  <c r="B17" i="1" s="1"/>
  <c r="F11" i="1"/>
  <c r="E11" i="1"/>
  <c r="F10" i="1"/>
  <c r="E10" i="1"/>
  <c r="F9" i="1"/>
  <c r="E9" i="1"/>
  <c r="F8" i="1"/>
  <c r="E8" i="1"/>
  <c r="F7" i="1"/>
  <c r="E7" i="1"/>
  <c r="F6" i="1"/>
  <c r="F12" i="1" s="1"/>
  <c r="F16" i="1" s="1"/>
  <c r="F17" i="1" s="1"/>
  <c r="E6" i="1"/>
  <c r="E12" i="1" s="1"/>
  <c r="E16" i="1" l="1"/>
  <c r="E17" i="1" s="1"/>
</calcChain>
</file>

<file path=xl/sharedStrings.xml><?xml version="1.0" encoding="utf-8"?>
<sst xmlns="http://schemas.openxmlformats.org/spreadsheetml/2006/main" count="25" uniqueCount="25">
  <si>
    <t xml:space="preserve">UNIVERSIDAD POLITECNICA DE GUANAJUATO </t>
  </si>
  <si>
    <t>ESTADO ANALÍTICO DEL PASIVO</t>
  </si>
  <si>
    <t>AL 31 DE MARZO DEL 2014</t>
  </si>
  <si>
    <t>CONCEPTO</t>
  </si>
  <si>
    <t xml:space="preserve">   SALDO INICIAL</t>
  </si>
  <si>
    <t xml:space="preserve">       CARGOS</t>
  </si>
  <si>
    <t xml:space="preserve">       ABONOS</t>
  </si>
  <si>
    <t xml:space="preserve">    SALDO FINAL</t>
  </si>
  <si>
    <t xml:space="preserve">       FLUJO</t>
  </si>
  <si>
    <t xml:space="preserve">    2111 Serv.Personales por Pagar a CP</t>
  </si>
  <si>
    <t xml:space="preserve">    2112 Proveedores por Pagar a CP</t>
  </si>
  <si>
    <t xml:space="preserve">    2113 Contratistas por Obras Públicas</t>
  </si>
  <si>
    <t xml:space="preserve">    2114 Participaciones y Aportaciones</t>
  </si>
  <si>
    <t xml:space="preserve">    2117 Retenciones y Contribuciones por</t>
  </si>
  <si>
    <t xml:space="preserve">    2119 Otras Cuentas por Pagar a CP</t>
  </si>
  <si>
    <t>*   2110 Cuentas por Pagar a Corto Plazo</t>
  </si>
  <si>
    <t xml:space="preserve">    2191 Ingresos por Clasificar</t>
  </si>
  <si>
    <t xml:space="preserve">    2199 Otros Pasivos Circulantes</t>
  </si>
  <si>
    <t>*   2190 Otros Pasivos a Corto Plazo</t>
  </si>
  <si>
    <t>**  2100 PASIVO CIRCULANTE</t>
  </si>
  <si>
    <t>*** 2000 PASIVO</t>
  </si>
  <si>
    <t>M. en C. Daniel Jiménez Rodríguez</t>
  </si>
  <si>
    <t>C.P. Elizabeth Machuca Pérez</t>
  </si>
  <si>
    <t>Encargado de Rectoría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</si>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</sst>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8" tint="-0.249977111117893"/>
      <name val="Lucida Sans"/>
      <family val="2"/>
    </font>
    <font>
      <b/>
      <sz val="11"/>
      <color theme="8" tint="-0.249977111117893"/>
      <name val="Lucida Sans"/>
      <family val="2"/>
    </font>
    <font>
      <sz val="11"/>
      <color theme="8" tint="-0.249977111117893"/>
      <name val="Calibri"/>
      <family val="2"/>
      <scheme val="minor"/>
    </font>
    <font>
      <sz val="10"/>
      <color theme="1"/>
      <name val="Lucida Sans"/>
      <family val="2"/>
    </font>
    <font>
      <b/>
      <sz val="10"/>
      <color theme="1"/>
      <name val="Lucida Sans"/>
      <family val="2"/>
    </font>
    <font>
      <sz val="10"/>
      <name val="Arial"/>
      <family val="2"/>
    </font>
    <font>
      <sz val="10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4" fontId="8" fillId="0" borderId="0" applyFont="0" applyFill="0" applyBorder="0" applyAlignment="0" applyProtection="0"/>
    <xf numFmtId="0" fontId="2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5">
    <xf numFmtId="0" fontId="0" fillId="0" borderId="0" xfId="0"/>
    <xf numFmtId="0" fontId="3" fillId="3" borderId="0" xfId="2" applyFont="1" applyFill="1" applyBorder="1" applyAlignment="1"/>
    <xf numFmtId="0" fontId="4" fillId="3" borderId="0" xfId="2" applyFont="1" applyFill="1" applyBorder="1" applyAlignment="1">
      <alignment horizontal="left"/>
    </xf>
    <xf numFmtId="0" fontId="4" fillId="3" borderId="2" xfId="2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0" borderId="0" xfId="3" applyFont="1"/>
    <xf numFmtId="0" fontId="7" fillId="4" borderId="3" xfId="3" applyFont="1" applyFill="1" applyBorder="1" applyAlignment="1">
      <alignment horizontal="center"/>
    </xf>
    <xf numFmtId="43" fontId="6" fillId="0" borderId="0" xfId="1" applyNumberFormat="1" applyFont="1"/>
    <xf numFmtId="4" fontId="0" fillId="0" borderId="0" xfId="0" applyNumberFormat="1"/>
    <xf numFmtId="0" fontId="7" fillId="0" borderId="0" xfId="3" applyFont="1" applyFill="1"/>
    <xf numFmtId="43" fontId="7" fillId="0" borderId="0" xfId="1" applyNumberFormat="1" applyFont="1"/>
    <xf numFmtId="0" fontId="8" fillId="0" borderId="0" xfId="0" applyFont="1"/>
    <xf numFmtId="0" fontId="7" fillId="5" borderId="0" xfId="3" applyFont="1" applyFill="1"/>
    <xf numFmtId="43" fontId="7" fillId="5" borderId="0" xfId="1" applyNumberFormat="1" applyFont="1" applyFill="1"/>
    <xf numFmtId="0" fontId="7" fillId="4" borderId="3" xfId="3" applyFont="1" applyFill="1" applyBorder="1"/>
    <xf numFmtId="44" fontId="7" fillId="4" borderId="3" xfId="1" applyFont="1" applyFill="1" applyBorder="1"/>
    <xf numFmtId="0" fontId="7" fillId="0" borderId="0" xfId="3" applyFont="1" applyFill="1" applyBorder="1"/>
    <xf numFmtId="43" fontId="7" fillId="0" borderId="0" xfId="1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44" fontId="7" fillId="0" borderId="0" xfId="1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0" fillId="0" borderId="0" xfId="0" applyBorder="1"/>
    <xf numFmtId="0" fontId="0" fillId="0" borderId="0" xfId="0" applyFill="1" applyBorder="1"/>
  </cellXfs>
  <cellStyles count="15">
    <cellStyle name="Millares 2" xfId="4"/>
    <cellStyle name="Moneda" xfId="1" builtinId="4"/>
    <cellStyle name="Normal" xfId="0" builtinId="0"/>
    <cellStyle name="Normal 2" xfId="2"/>
    <cellStyle name="Normal 2 2" xfId="5"/>
    <cellStyle name="Normal 2 2 2" xfId="6"/>
    <cellStyle name="Normal 2 3" xfId="3"/>
    <cellStyle name="Normal 3" xfId="7"/>
    <cellStyle name="Normal 3 2" xfId="8"/>
    <cellStyle name="Normal 4" xfId="9"/>
    <cellStyle name="Normal 4 2" xfId="10"/>
    <cellStyle name="Notas 2" xfId="11"/>
    <cellStyle name="Notas 3" xfId="12"/>
    <cellStyle name="Notas 4" xfId="13"/>
    <cellStyle name="Notas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907143</xdr:colOff>
      <xdr:row>0</xdr:row>
      <xdr:rowOff>18143</xdr:rowOff>
    </xdr:from>
    <xdr:to>
      <xdr:col>5</xdr:col>
      <xdr:colOff>850445</xdr:colOff>
      <xdr:row>2</xdr:row>
      <xdr:rowOff>145142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7134" t="13293" r="6918" b="8459"/>
        <a:stretch/>
      </xdr:blipFill>
      <xdr:spPr bwMode="auto">
        <a:xfrm>
          <a:off x="7765143" y="18143"/>
          <a:ext cx="1229177" cy="6318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7913"/>
    <pageSetUpPr fitToPage="1"/>
  </sheetPr>
  <dimension ref="A1:K186"/>
  <sheetViews>
    <sheetView tabSelected="1" zoomScaleNormal="100" workbookViewId="0">
      <selection activeCell="E26" sqref="E26"/>
    </sheetView>
  </sheetViews>
  <sheetFormatPr baseColWidth="10" defaultRowHeight="12.75" x14ac:dyDescent="0.2"/>
  <cols>
    <col min="1" max="1" width="44.7109375" customWidth="1"/>
    <col min="2" max="2" width="19.42578125" customWidth="1"/>
    <col min="3" max="3" width="19.28515625" customWidth="1"/>
    <col min="4" max="4" width="19.42578125" customWidth="1"/>
    <col min="5" max="6" width="19.28515625" customWidth="1"/>
  </cols>
  <sheetData>
    <row r="1" spans="1:6" ht="25.5" x14ac:dyDescent="0.35">
      <c r="A1" s="1" t="s">
        <v>0</v>
      </c>
      <c r="B1" s="1"/>
      <c r="C1" s="1"/>
      <c r="D1" s="1"/>
      <c r="E1" s="1"/>
      <c r="F1" s="1"/>
    </row>
    <row r="2" spans="1:6" ht="14.25" x14ac:dyDescent="0.2">
      <c r="A2" s="2" t="s">
        <v>1</v>
      </c>
      <c r="B2" s="2"/>
      <c r="C2" s="2"/>
      <c r="D2" s="2"/>
      <c r="E2" s="2"/>
      <c r="F2" s="2"/>
    </row>
    <row r="3" spans="1:6" ht="15.75" thickBot="1" x14ac:dyDescent="0.3">
      <c r="A3" s="3" t="s">
        <v>2</v>
      </c>
      <c r="B3" s="3"/>
      <c r="C3" s="4"/>
      <c r="D3" s="4"/>
      <c r="E3" s="4"/>
      <c r="F3" s="4"/>
    </row>
    <row r="4" spans="1:6" s="5" customFormat="1" ht="13.5" customHeight="1" x14ac:dyDescent="0.2"/>
    <row r="5" spans="1:6" s="5" customFormat="1" ht="13.5" customHeight="1" thickBot="1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s="5" customFormat="1" ht="13.5" customHeight="1" thickTop="1" x14ac:dyDescent="0.2">
      <c r="A6" s="5" t="s">
        <v>9</v>
      </c>
      <c r="B6" s="7">
        <v>-928759.44</v>
      </c>
      <c r="C6" s="8">
        <v>9161676.1600000001</v>
      </c>
      <c r="D6" s="8">
        <v>-8549220.5299999993</v>
      </c>
      <c r="E6" s="7">
        <f>B6+C6+D6</f>
        <v>-316303.80999999866</v>
      </c>
      <c r="F6" s="7">
        <f>C6+D6</f>
        <v>612455.63000000082</v>
      </c>
    </row>
    <row r="7" spans="1:6" s="5" customFormat="1" ht="13.5" customHeight="1" x14ac:dyDescent="0.2">
      <c r="A7" s="5" t="s">
        <v>10</v>
      </c>
      <c r="B7" s="7">
        <v>0</v>
      </c>
      <c r="C7" s="8">
        <v>2466549.52</v>
      </c>
      <c r="D7" s="8">
        <v>-2625242.09</v>
      </c>
      <c r="E7" s="7">
        <f t="shared" ref="E7:E14" si="0">B7+C7+D7</f>
        <v>-158692.56999999983</v>
      </c>
      <c r="F7" s="7">
        <f t="shared" ref="F7:F14" si="1">C7+D7</f>
        <v>-158692.56999999983</v>
      </c>
    </row>
    <row r="8" spans="1:6" s="5" customFormat="1" ht="13.5" customHeight="1" x14ac:dyDescent="0.2">
      <c r="A8" s="5" t="s">
        <v>11</v>
      </c>
      <c r="B8" s="7">
        <v>-530000.15</v>
      </c>
      <c r="C8" s="7">
        <v>0</v>
      </c>
      <c r="D8" s="7">
        <v>0</v>
      </c>
      <c r="E8" s="7">
        <f t="shared" si="0"/>
        <v>-530000.15</v>
      </c>
      <c r="F8" s="7">
        <f t="shared" si="1"/>
        <v>0</v>
      </c>
    </row>
    <row r="9" spans="1:6" s="5" customFormat="1" ht="13.5" customHeight="1" x14ac:dyDescent="0.2">
      <c r="A9" s="5" t="s">
        <v>12</v>
      </c>
      <c r="B9" s="7">
        <v>-4565</v>
      </c>
      <c r="C9" s="7">
        <v>0</v>
      </c>
      <c r="D9" s="8">
        <v>-2691.25</v>
      </c>
      <c r="E9" s="7">
        <f t="shared" si="0"/>
        <v>-7256.25</v>
      </c>
      <c r="F9" s="7">
        <f t="shared" si="1"/>
        <v>-2691.25</v>
      </c>
    </row>
    <row r="10" spans="1:6" s="5" customFormat="1" ht="13.5" customHeight="1" x14ac:dyDescent="0.2">
      <c r="A10" s="5" t="s">
        <v>13</v>
      </c>
      <c r="B10" s="7">
        <v>-2568886.7599999998</v>
      </c>
      <c r="C10" s="8">
        <v>3105655.61</v>
      </c>
      <c r="D10" s="8">
        <v>-1885107.73</v>
      </c>
      <c r="E10" s="7">
        <f t="shared" si="0"/>
        <v>-1348338.88</v>
      </c>
      <c r="F10" s="7">
        <f t="shared" si="1"/>
        <v>1220547.8799999999</v>
      </c>
    </row>
    <row r="11" spans="1:6" s="5" customFormat="1" ht="13.5" customHeight="1" x14ac:dyDescent="0.2">
      <c r="A11" s="5" t="s">
        <v>14</v>
      </c>
      <c r="B11" s="7">
        <v>0</v>
      </c>
      <c r="C11" s="8">
        <v>23732410.93</v>
      </c>
      <c r="D11" s="8">
        <v>-23746474.620000001</v>
      </c>
      <c r="E11" s="7">
        <f t="shared" si="0"/>
        <v>-14063.690000001341</v>
      </c>
      <c r="F11" s="7">
        <f t="shared" si="1"/>
        <v>-14063.690000001341</v>
      </c>
    </row>
    <row r="12" spans="1:6" s="5" customFormat="1" ht="13.5" customHeight="1" x14ac:dyDescent="0.2">
      <c r="A12" s="9" t="s">
        <v>15</v>
      </c>
      <c r="B12" s="10">
        <f>SUM(B6:B11)</f>
        <v>-4032211.3499999996</v>
      </c>
      <c r="C12" s="10">
        <f t="shared" ref="C12:F12" si="2">SUM(C6:C11)</f>
        <v>38466292.219999999</v>
      </c>
      <c r="D12" s="10">
        <f t="shared" si="2"/>
        <v>-36808736.219999999</v>
      </c>
      <c r="E12" s="10">
        <f t="shared" si="2"/>
        <v>-2374655.3499999996</v>
      </c>
      <c r="F12" s="10">
        <f t="shared" si="2"/>
        <v>1657555.9999999995</v>
      </c>
    </row>
    <row r="13" spans="1:6" s="5" customFormat="1" ht="13.5" customHeight="1" x14ac:dyDescent="0.2">
      <c r="A13" s="5" t="s">
        <v>16</v>
      </c>
      <c r="B13" s="7">
        <v>-61.28</v>
      </c>
      <c r="C13" s="7">
        <v>0</v>
      </c>
      <c r="D13" s="8">
        <v>-19500</v>
      </c>
      <c r="E13" s="7">
        <f t="shared" si="0"/>
        <v>-19561.28</v>
      </c>
      <c r="F13" s="7">
        <f t="shared" si="1"/>
        <v>-19500</v>
      </c>
    </row>
    <row r="14" spans="1:6" s="5" customFormat="1" ht="13.5" customHeight="1" x14ac:dyDescent="0.2">
      <c r="A14" s="11" t="s">
        <v>17</v>
      </c>
      <c r="B14" s="7">
        <v>0</v>
      </c>
      <c r="C14" s="8">
        <v>918100</v>
      </c>
      <c r="D14" s="8">
        <v>-1041362.63</v>
      </c>
      <c r="E14" s="7">
        <f t="shared" si="0"/>
        <v>-123262.63</v>
      </c>
      <c r="F14" s="7">
        <f t="shared" si="1"/>
        <v>-123262.63</v>
      </c>
    </row>
    <row r="15" spans="1:6" s="5" customFormat="1" ht="13.5" customHeight="1" x14ac:dyDescent="0.2">
      <c r="A15" s="9" t="s">
        <v>18</v>
      </c>
      <c r="B15" s="10">
        <f>SUM(B13:B14)</f>
        <v>-61.28</v>
      </c>
      <c r="C15" s="10">
        <f t="shared" ref="C15:F15" si="3">SUM(C13:C14)</f>
        <v>918100</v>
      </c>
      <c r="D15" s="10">
        <f t="shared" si="3"/>
        <v>-1060862.6299999999</v>
      </c>
      <c r="E15" s="10">
        <f t="shared" si="3"/>
        <v>-142823.91</v>
      </c>
      <c r="F15" s="10">
        <f t="shared" si="3"/>
        <v>-142762.63</v>
      </c>
    </row>
    <row r="16" spans="1:6" x14ac:dyDescent="0.2">
      <c r="A16" s="12" t="s">
        <v>19</v>
      </c>
      <c r="B16" s="13">
        <f>B12+B15</f>
        <v>-4032272.6299999994</v>
      </c>
      <c r="C16" s="13">
        <f t="shared" ref="C16:F16" si="4">C12+C15</f>
        <v>39384392.219999999</v>
      </c>
      <c r="D16" s="13">
        <f t="shared" si="4"/>
        <v>-37869598.850000001</v>
      </c>
      <c r="E16" s="13">
        <f t="shared" si="4"/>
        <v>-2517479.2599999998</v>
      </c>
      <c r="F16" s="13">
        <f t="shared" si="4"/>
        <v>1514793.3699999996</v>
      </c>
    </row>
    <row r="17" spans="1:11" ht="13.5" thickBot="1" x14ac:dyDescent="0.25">
      <c r="A17" s="14" t="s">
        <v>20</v>
      </c>
      <c r="B17" s="15">
        <f>+B16</f>
        <v>-4032272.6299999994</v>
      </c>
      <c r="C17" s="15">
        <f t="shared" ref="C17:F17" si="5">+C16</f>
        <v>39384392.219999999</v>
      </c>
      <c r="D17" s="15">
        <f t="shared" si="5"/>
        <v>-37869598.850000001</v>
      </c>
      <c r="E17" s="15">
        <f t="shared" si="5"/>
        <v>-2517479.2599999998</v>
      </c>
      <c r="F17" s="15">
        <f t="shared" si="5"/>
        <v>1514793.3699999996</v>
      </c>
    </row>
    <row r="18" spans="1:11" ht="13.5" thickTop="1" x14ac:dyDescent="0.2"/>
    <row r="23" spans="1:11" x14ac:dyDescent="0.2">
      <c r="F23" s="16"/>
      <c r="G23" s="17"/>
      <c r="H23" s="17"/>
      <c r="I23" s="17"/>
      <c r="J23" s="17"/>
      <c r="K23" s="17"/>
    </row>
    <row r="24" spans="1:11" x14ac:dyDescent="0.2">
      <c r="A24" s="18" t="s">
        <v>21</v>
      </c>
      <c r="B24" s="19"/>
      <c r="C24" s="19"/>
      <c r="E24" s="19" t="s">
        <v>22</v>
      </c>
      <c r="F24" s="16"/>
      <c r="G24" s="20"/>
      <c r="H24" s="20"/>
      <c r="I24" s="20"/>
      <c r="J24" s="20"/>
      <c r="K24" s="20"/>
    </row>
    <row r="25" spans="1:11" x14ac:dyDescent="0.2">
      <c r="A25" s="21" t="s">
        <v>23</v>
      </c>
      <c r="B25" s="22"/>
      <c r="C25" s="22"/>
      <c r="D25" s="23"/>
      <c r="E25" s="22" t="s">
        <v>24</v>
      </c>
      <c r="F25" s="24"/>
      <c r="G25" s="24"/>
      <c r="H25" s="24"/>
      <c r="I25" s="24"/>
      <c r="J25" s="24"/>
      <c r="K25" s="24"/>
    </row>
    <row r="26" spans="1:11" s="23" customFormat="1" x14ac:dyDescent="0.2"/>
    <row r="27" spans="1:11" s="23" customFormat="1" x14ac:dyDescent="0.2">
      <c r="A27"/>
      <c r="B27"/>
      <c r="C27"/>
      <c r="D27"/>
      <c r="E27"/>
      <c r="F27"/>
    </row>
    <row r="30" spans="1:11" s="24" customFormat="1" x14ac:dyDescent="0.2"/>
    <row r="31" spans="1:11" s="24" customFormat="1" x14ac:dyDescent="0.2"/>
    <row r="32" spans="1:11" s="24" customFormat="1" x14ac:dyDescent="0.2"/>
    <row r="33" spans="1:6" s="24" customFormat="1" ht="4.9000000000000004" customHeight="1" thickBot="1" x14ac:dyDescent="0.25">
      <c r="A33" s="3"/>
      <c r="B33" s="3"/>
      <c r="C33" s="3"/>
      <c r="D33" s="3"/>
      <c r="E33" s="3"/>
      <c r="F33" s="3"/>
    </row>
    <row r="34" spans="1:6" s="24" customFormat="1" ht="4.5" customHeight="1" x14ac:dyDescent="0.2"/>
    <row r="35" spans="1:6" s="24" customFormat="1" x14ac:dyDescent="0.2"/>
    <row r="36" spans="1:6" s="24" customFormat="1" x14ac:dyDescent="0.2"/>
    <row r="37" spans="1:6" s="24" customFormat="1" x14ac:dyDescent="0.2"/>
    <row r="38" spans="1:6" s="24" customFormat="1" x14ac:dyDescent="0.2"/>
    <row r="39" spans="1:6" s="24" customFormat="1" x14ac:dyDescent="0.2"/>
    <row r="40" spans="1:6" s="24" customFormat="1" x14ac:dyDescent="0.2"/>
    <row r="41" spans="1:6" s="24" customFormat="1" x14ac:dyDescent="0.2"/>
    <row r="42" spans="1:6" s="24" customFormat="1" x14ac:dyDescent="0.2"/>
    <row r="43" spans="1:6" s="24" customFormat="1" x14ac:dyDescent="0.2"/>
    <row r="44" spans="1:6" s="24" customFormat="1" x14ac:dyDescent="0.2"/>
    <row r="45" spans="1:6" s="24" customFormat="1" x14ac:dyDescent="0.2"/>
    <row r="46" spans="1:6" s="24" customFormat="1" x14ac:dyDescent="0.2"/>
    <row r="47" spans="1:6" s="24" customFormat="1" x14ac:dyDescent="0.2"/>
    <row r="48" spans="1:6" s="24" customFormat="1" x14ac:dyDescent="0.2"/>
    <row r="49" s="24" customFormat="1" x14ac:dyDescent="0.2"/>
    <row r="50" s="24" customFormat="1" x14ac:dyDescent="0.2"/>
    <row r="51" s="24" customForma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  <row r="56" s="24" customFormat="1" x14ac:dyDescent="0.2"/>
    <row r="57" s="24" customFormat="1" x14ac:dyDescent="0.2"/>
    <row r="58" s="24" customFormat="1" x14ac:dyDescent="0.2"/>
    <row r="59" s="24" customFormat="1" x14ac:dyDescent="0.2"/>
    <row r="60" s="24" customFormat="1" x14ac:dyDescent="0.2"/>
    <row r="61" s="24" customFormat="1" x14ac:dyDescent="0.2"/>
    <row r="62" s="24" customFormat="1" x14ac:dyDescent="0.2"/>
    <row r="63" s="24" customFormat="1" x14ac:dyDescent="0.2"/>
    <row r="64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</sheetData>
  <printOptions horizontalCentered="1"/>
  <pageMargins left="0.6692913385826772" right="0.35433070866141736" top="0.98425196850393704" bottom="0.98425196850393704" header="0" footer="0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2017-07-23T22:37:10Z</dcterms:created>
  <dcterms:modified xsi:type="dcterms:W3CDTF">2017-07-23T22:37:40Z</dcterms:modified>
</cp:coreProperties>
</file>