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IRREA\Desktop\FINANCIEROS ALE\2013\5\EAIC(Concepto)\"/>
    </mc:Choice>
  </mc:AlternateContent>
  <bookViews>
    <workbookView xWindow="0" yWindow="0" windowWidth="24000" windowHeight="9735"/>
  </bookViews>
  <sheets>
    <sheet name="RUBROCONCEPTO" sheetId="2" r:id="rId1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2" i="2" s="1"/>
  <c r="F54" i="2"/>
  <c r="F53" i="2"/>
  <c r="F51" i="2"/>
  <c r="F50" i="2"/>
  <c r="F49" i="2"/>
  <c r="F47" i="2"/>
  <c r="F46" i="2"/>
  <c r="F45" i="2"/>
  <c r="F44" i="2" s="1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D48" i="2"/>
  <c r="E44" i="2"/>
  <c r="G44" i="2"/>
  <c r="H44" i="2"/>
  <c r="D44" i="2"/>
  <c r="E40" i="2"/>
  <c r="G40" i="2"/>
  <c r="H40" i="2"/>
  <c r="D40" i="2"/>
  <c r="I40" i="2" s="1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I26" i="2" s="1"/>
  <c r="D26" i="2"/>
  <c r="E20" i="2"/>
  <c r="G20" i="2"/>
  <c r="H20" i="2"/>
  <c r="D20" i="2"/>
  <c r="I20" i="2" s="1"/>
  <c r="E10" i="2"/>
  <c r="F10" i="2"/>
  <c r="G10" i="2"/>
  <c r="H10" i="2"/>
  <c r="I10" i="2" s="1"/>
  <c r="D10" i="2"/>
  <c r="I52" i="2" l="1"/>
  <c r="I44" i="2"/>
  <c r="G60" i="2"/>
  <c r="E60" i="2"/>
  <c r="I48" i="2"/>
  <c r="I60" i="2" s="1"/>
  <c r="F36" i="2"/>
  <c r="F20" i="2"/>
  <c r="F60" i="2" s="1"/>
  <c r="D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<sst xmlns="http://schemas.openxmlformats.org/spreadsheetml/2006/main" count="74" uniqueCount="72">
  <si>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</si>
  <si>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</si>
  <si>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</si>
  <si>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</si>
  <si>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</si>
  <si>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</si>
  <si>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</si>
  <si>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</si>
  <si>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</si>
  <si>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</si>
  <si>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</si>
  <si>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</si>
  <si>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</si>
  <si>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</si>
  <si>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</si>
  <si>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</si>
  <si>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</si>
  <si>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</si>
  <si>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</si>
  <si>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</si>
  <si>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</si>
  <si>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</si>
  <si>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</si>
  <si>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</si>
  <si>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</si>
  <si>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</si>
  <si>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</si>
  <si>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</si>
  <si>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</si>
  <si>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</si>
  <si>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</si>
  <si>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</si>
  <si>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</si>
  <si>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</si>
  <si>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</si>
  <si>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</si>
  <si>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</si>
  <si>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</si>
  <si>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</si>
  <si>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</si>
  <si>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</si>
  <si>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</si>
  <si>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</si>
  <si>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</si>
  <si>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</si>
  <si>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</si>
  <si>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</si>
  <si>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</si>
  <si>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</si>
  <si>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</si>
  <si>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</si>
  <si>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</si>
  <si>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</si>
  <si>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</si>
  <si>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</si>
  <si>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</si>
  <si>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</si>
  <si>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</si>
  <si>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</si>
  <si>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</si>
  <si>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</si>
  <si>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</si>
  <si>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</si>
  <si>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</si>
  <si>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</si>
  <si>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</si>
  <si>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</si>
  <si>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</si>
  <si>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</si>
  <si>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</si>
  <si>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2013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</si>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</sst>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34" zoomScale="85" zoomScaleNormal="85" workbookViewId="0">
      <selection activeCell="A59" sqref="A10:XFD5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x14ac:dyDescent="0.2">
      <c r="B10" s="30" t="s">
        <v>32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x14ac:dyDescent="0.2">
      <c r="B11" s="22"/>
      <c r="C11" s="20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x14ac:dyDescent="0.2">
      <c r="B12" s="22"/>
      <c r="C12" s="20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x14ac:dyDescent="0.2">
      <c r="B13" s="22"/>
      <c r="C13" s="20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x14ac:dyDescent="0.2">
      <c r="B14" s="22"/>
      <c r="C14" s="20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x14ac:dyDescent="0.2">
      <c r="B15" s="22"/>
      <c r="C15" s="20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x14ac:dyDescent="0.2">
      <c r="B16" s="22"/>
      <c r="C16" s="20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x14ac:dyDescent="0.2">
      <c r="B17" s="22"/>
      <c r="C17" s="20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x14ac:dyDescent="0.2">
      <c r="B18" s="22"/>
      <c r="C18" s="20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18" x14ac:dyDescent="0.2">
      <c r="B19" s="22"/>
      <c r="C19" s="20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x14ac:dyDescent="0.2">
      <c r="B20" s="31" t="s">
        <v>37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x14ac:dyDescent="0.2">
      <c r="B21" s="22"/>
      <c r="C21" s="20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x14ac:dyDescent="0.2">
      <c r="B22" s="22"/>
      <c r="C22" s="20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x14ac:dyDescent="0.2">
      <c r="B23" s="22"/>
      <c r="C23" s="20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x14ac:dyDescent="0.2">
      <c r="B24" s="22"/>
      <c r="C24" s="20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x14ac:dyDescent="0.2">
      <c r="B25" s="22"/>
      <c r="C25" s="20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x14ac:dyDescent="0.2">
      <c r="B26" s="31" t="s">
        <v>40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x14ac:dyDescent="0.2">
      <c r="B27" s="22"/>
      <c r="C27" s="20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27" x14ac:dyDescent="0.2">
      <c r="B28" s="22"/>
      <c r="C28" s="20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x14ac:dyDescent="0.2">
      <c r="B29" s="31" t="s">
        <v>46</v>
      </c>
      <c r="C29" s="28"/>
      <c r="D29" s="32">
        <f>SUM(D30:D35)</f>
        <v>0</v>
      </c>
      <c r="E29" s="32">
        <f t="shared" ref="E29:H29" si="5">SUM(E30:E35)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29">
        <f t="shared" si="1"/>
        <v>0</v>
      </c>
    </row>
    <row r="30" spans="2:9" ht="18" x14ac:dyDescent="0.2">
      <c r="B30" s="23"/>
      <c r="C30" s="20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x14ac:dyDescent="0.2">
      <c r="B31" s="23"/>
      <c r="C31" s="20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x14ac:dyDescent="0.2">
      <c r="B32" s="23"/>
      <c r="C32" s="20" t="s">
        <v>43</v>
      </c>
      <c r="D32" s="16"/>
      <c r="E32" s="13"/>
      <c r="F32" s="18">
        <f t="shared" si="2"/>
        <v>0</v>
      </c>
      <c r="G32" s="13"/>
      <c r="H32" s="13"/>
      <c r="I32" s="19">
        <f t="shared" si="1"/>
        <v>0</v>
      </c>
    </row>
    <row r="33" spans="2:9" x14ac:dyDescent="0.2">
      <c r="B33" s="23"/>
      <c r="C33" s="20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x14ac:dyDescent="0.2">
      <c r="B34" s="23"/>
      <c r="C34" s="20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18" x14ac:dyDescent="0.2">
      <c r="B35" s="23"/>
      <c r="C35" s="20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x14ac:dyDescent="0.2">
      <c r="B36" s="31" t="s">
        <v>50</v>
      </c>
      <c r="C36" s="28"/>
      <c r="D36" s="32">
        <f>SUM(D37:D39)</f>
        <v>5576262</v>
      </c>
      <c r="E36" s="32">
        <f t="shared" ref="E36:H36" si="6">SUM(E37:E39)</f>
        <v>274594.84999999998</v>
      </c>
      <c r="F36" s="32">
        <f t="shared" si="6"/>
        <v>5850856.8499999996</v>
      </c>
      <c r="G36" s="32">
        <f t="shared" si="6"/>
        <v>3151238.85</v>
      </c>
      <c r="H36" s="32">
        <f t="shared" si="6"/>
        <v>3151238.85</v>
      </c>
      <c r="I36" s="29">
        <f t="shared" si="1"/>
        <v>-2425023.15</v>
      </c>
    </row>
    <row r="37" spans="2:9" s="1" customFormat="1" x14ac:dyDescent="0.2">
      <c r="B37" s="23"/>
      <c r="C37" s="20" t="s">
        <v>47</v>
      </c>
      <c r="D37" s="16">
        <v>5576262</v>
      </c>
      <c r="E37" s="13">
        <v>274594.84999999998</v>
      </c>
      <c r="F37" s="18">
        <f t="shared" si="2"/>
        <v>5850856.8499999996</v>
      </c>
      <c r="G37" s="13">
        <v>3151238.85</v>
      </c>
      <c r="H37" s="13">
        <v>3151238.85</v>
      </c>
      <c r="I37" s="19">
        <f t="shared" si="1"/>
        <v>-2425023.15</v>
      </c>
    </row>
    <row r="38" spans="2:9" s="1" customFormat="1" x14ac:dyDescent="0.2">
      <c r="B38" s="23"/>
      <c r="C38" s="20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18" x14ac:dyDescent="0.2">
      <c r="B39" s="23"/>
      <c r="C39" s="20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x14ac:dyDescent="0.2">
      <c r="B40" s="31" t="s">
        <v>54</v>
      </c>
      <c r="C40" s="28"/>
      <c r="D40" s="32">
        <f>SUM(D41:D43)</f>
        <v>449036</v>
      </c>
      <c r="E40" s="32">
        <f t="shared" ref="E40:H40" si="7">SUM(E41:E43)</f>
        <v>17960154.09</v>
      </c>
      <c r="F40" s="32">
        <f t="shared" si="7"/>
        <v>18409190.09</v>
      </c>
      <c r="G40" s="32">
        <f t="shared" si="7"/>
        <v>2691348.24</v>
      </c>
      <c r="H40" s="32">
        <f t="shared" si="7"/>
        <v>2691348.24</v>
      </c>
      <c r="I40" s="29">
        <f t="shared" si="1"/>
        <v>2242312.2400000002</v>
      </c>
    </row>
    <row r="41" spans="2:9" s="1" customFormat="1" x14ac:dyDescent="0.2">
      <c r="B41" s="23"/>
      <c r="C41" s="20" t="s">
        <v>51</v>
      </c>
      <c r="D41" s="16">
        <v>449036</v>
      </c>
      <c r="E41" s="13">
        <v>458379.94</v>
      </c>
      <c r="F41" s="18">
        <f t="shared" si="2"/>
        <v>907415.94</v>
      </c>
      <c r="G41" s="13">
        <v>713479.94</v>
      </c>
      <c r="H41" s="13">
        <v>713479.94</v>
      </c>
      <c r="I41" s="19">
        <f t="shared" si="1"/>
        <v>264443.93999999994</v>
      </c>
    </row>
    <row r="42" spans="2:9" s="1" customFormat="1" x14ac:dyDescent="0.2">
      <c r="B42" s="23"/>
      <c r="C42" s="20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18" x14ac:dyDescent="0.2">
      <c r="B43" s="23"/>
      <c r="C43" s="20" t="s">
        <v>53</v>
      </c>
      <c r="D43" s="16">
        <v>0</v>
      </c>
      <c r="E43" s="13">
        <v>17501774.149999999</v>
      </c>
      <c r="F43" s="18">
        <f t="shared" si="2"/>
        <v>17501774.149999999</v>
      </c>
      <c r="G43" s="13">
        <v>1977868.3</v>
      </c>
      <c r="H43" s="13">
        <v>1977868.3</v>
      </c>
      <c r="I43" s="19">
        <f t="shared" si="1"/>
        <v>1977868.3</v>
      </c>
    </row>
    <row r="44" spans="2:9" s="1" customFormat="1" x14ac:dyDescent="0.2">
      <c r="B44" s="31" t="s">
        <v>58</v>
      </c>
      <c r="C44" s="28"/>
      <c r="D44" s="32">
        <f>SUM(D45:D47)</f>
        <v>29500</v>
      </c>
      <c r="E44" s="32">
        <f t="shared" ref="E44:H44" si="8">SUM(E45:E47)</f>
        <v>472205.02</v>
      </c>
      <c r="F44" s="32">
        <f t="shared" si="8"/>
        <v>501705.02</v>
      </c>
      <c r="G44" s="32">
        <f t="shared" si="8"/>
        <v>157955.01999999999</v>
      </c>
      <c r="H44" s="32">
        <f t="shared" si="8"/>
        <v>157955.01999999999</v>
      </c>
      <c r="I44" s="29">
        <f t="shared" si="1"/>
        <v>128455.01999999999</v>
      </c>
    </row>
    <row r="45" spans="2:9" s="1" customFormat="1" x14ac:dyDescent="0.2">
      <c r="B45" s="23"/>
      <c r="C45" s="20" t="s">
        <v>55</v>
      </c>
      <c r="D45" s="16">
        <v>29500</v>
      </c>
      <c r="E45" s="13">
        <v>472205.02</v>
      </c>
      <c r="F45" s="18">
        <f t="shared" si="2"/>
        <v>501705.02</v>
      </c>
      <c r="G45" s="13">
        <v>157955.01999999999</v>
      </c>
      <c r="H45" s="13">
        <v>157955.01999999999</v>
      </c>
      <c r="I45" s="19">
        <f t="shared" si="1"/>
        <v>128455.01999999999</v>
      </c>
    </row>
    <row r="46" spans="2:9" s="1" customFormat="1" x14ac:dyDescent="0.2">
      <c r="B46" s="23"/>
      <c r="C46" s="20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8" x14ac:dyDescent="0.2">
      <c r="B47" s="23"/>
      <c r="C47" s="20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x14ac:dyDescent="0.2">
      <c r="B48" s="31" t="s">
        <v>62</v>
      </c>
      <c r="C48" s="28"/>
      <c r="D48" s="32">
        <f>SUM(D49:D51)</f>
        <v>30240000</v>
      </c>
      <c r="E48" s="32">
        <f t="shared" ref="E48:H48" si="9">SUM(E49:E51)</f>
        <v>39464756.489999995</v>
      </c>
      <c r="F48" s="32">
        <f t="shared" si="9"/>
        <v>69704756.489999995</v>
      </c>
      <c r="G48" s="32">
        <f t="shared" si="9"/>
        <v>53070756.489999995</v>
      </c>
      <c r="H48" s="32">
        <f t="shared" si="9"/>
        <v>53070756.489999995</v>
      </c>
      <c r="I48" s="29">
        <f t="shared" si="1"/>
        <v>22830756.489999995</v>
      </c>
    </row>
    <row r="49" spans="1:10" s="1" customFormat="1" x14ac:dyDescent="0.2">
      <c r="B49" s="23"/>
      <c r="C49" s="20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x14ac:dyDescent="0.2">
      <c r="B50" s="23"/>
      <c r="C50" s="20" t="s">
        <v>60</v>
      </c>
      <c r="D50" s="16">
        <v>0</v>
      </c>
      <c r="E50" s="13">
        <v>25507877.829999998</v>
      </c>
      <c r="F50" s="18">
        <f t="shared" si="2"/>
        <v>25507877.829999998</v>
      </c>
      <c r="G50" s="13">
        <v>25507877.829999998</v>
      </c>
      <c r="H50" s="13">
        <v>25507877.829999998</v>
      </c>
      <c r="I50" s="19">
        <f t="shared" si="1"/>
        <v>25507877.829999998</v>
      </c>
    </row>
    <row r="51" spans="1:10" s="1" customFormat="1" x14ac:dyDescent="0.2">
      <c r="B51" s="23"/>
      <c r="C51" s="20" t="s">
        <v>61</v>
      </c>
      <c r="D51" s="16">
        <v>30240000</v>
      </c>
      <c r="E51" s="13">
        <v>13956878.66</v>
      </c>
      <c r="F51" s="18">
        <f t="shared" si="2"/>
        <v>44196878.659999996</v>
      </c>
      <c r="G51" s="13">
        <v>27562878.66</v>
      </c>
      <c r="H51" s="13">
        <v>27562878.66</v>
      </c>
      <c r="I51" s="19">
        <f t="shared" si="1"/>
        <v>-2677121.34</v>
      </c>
    </row>
    <row r="52" spans="1:10" s="1" customFormat="1" x14ac:dyDescent="0.2">
      <c r="B52" s="31" t="s">
        <v>69</v>
      </c>
      <c r="C52" s="28"/>
      <c r="D52" s="32">
        <f>SUM(D53:D59)</f>
        <v>30240000</v>
      </c>
      <c r="E52" s="32">
        <f t="shared" ref="E52:H52" si="10">SUM(E53:E59)</f>
        <v>0</v>
      </c>
      <c r="F52" s="32">
        <f t="shared" si="10"/>
        <v>30240000</v>
      </c>
      <c r="G52" s="32">
        <f t="shared" si="10"/>
        <v>12756381</v>
      </c>
      <c r="H52" s="32">
        <f t="shared" si="10"/>
        <v>12756381</v>
      </c>
      <c r="I52" s="29">
        <f t="shared" si="1"/>
        <v>-17483619</v>
      </c>
    </row>
    <row r="53" spans="1:10" s="1" customFormat="1" x14ac:dyDescent="0.2">
      <c r="B53" s="23"/>
      <c r="C53" s="20" t="s">
        <v>63</v>
      </c>
      <c r="D53" s="16">
        <v>30240000</v>
      </c>
      <c r="E53" s="13">
        <v>0</v>
      </c>
      <c r="F53" s="18">
        <f t="shared" si="2"/>
        <v>30240000</v>
      </c>
      <c r="G53" s="13">
        <v>12756381</v>
      </c>
      <c r="H53" s="13">
        <v>12756381</v>
      </c>
      <c r="I53" s="19">
        <f t="shared" si="1"/>
        <v>-17483619</v>
      </c>
    </row>
    <row r="54" spans="1:10" s="1" customFormat="1" x14ac:dyDescent="0.2">
      <c r="B54" s="23"/>
      <c r="C54" s="20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x14ac:dyDescent="0.2">
      <c r="B55" s="23"/>
      <c r="C55" s="20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x14ac:dyDescent="0.2">
      <c r="B56" s="23"/>
      <c r="C56" s="20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x14ac:dyDescent="0.2">
      <c r="B57" s="23"/>
      <c r="C57" s="20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x14ac:dyDescent="0.2">
      <c r="B58" s="23"/>
      <c r="C58" s="20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3">
        <f>+D10+D20+D26+D29+D36+D40+D44+D48+D52</f>
        <v>66534798</v>
      </c>
      <c r="E60" s="33">
        <f t="shared" ref="E60:I60" si="11">+E10+E20+E26+E29+E36+E40+E44+E48+E52</f>
        <v>58171710.449999996</v>
      </c>
      <c r="F60" s="33">
        <f t="shared" si="11"/>
        <v>124706508.44999999</v>
      </c>
      <c r="G60" s="33">
        <f t="shared" si="11"/>
        <v>71827679.599999994</v>
      </c>
      <c r="H60" s="33">
        <f t="shared" si="11"/>
        <v>71827679.599999994</v>
      </c>
      <c r="I60" s="33">
        <f t="shared" si="11"/>
        <v>5292881.599999994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LILIANA LIZBETH AGUIRRE AVITUA</cp:lastModifiedBy>
  <cp:lastPrinted>2017-08-23T15:42:00Z</cp:lastPrinted>
  <dcterms:created xsi:type="dcterms:W3CDTF">2017-07-05T14:38:32Z</dcterms:created>
  <dcterms:modified xsi:type="dcterms:W3CDTF">2017-08-23T15:42:05Z</dcterms:modified>
</cp:coreProperties>
</file>