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075"/>
  </bookViews>
  <sheets>
    <sheet name="EA" sheetId="1" r:id="rId1"/>
  </sheets>
  <definedNames>
    <definedName name="_xlnm.Print_Area" localSheetId="0">EA!$A$1:$D$86</definedName>
  </definedNames>
  <calcPr calcId="145621"/>
</workbook>
</file>

<file path=xl/calcChain.xml><?xml version="1.0" encoding="utf-8"?>
<calcChain xmlns="http://schemas.openxmlformats.org/spreadsheetml/2006/main">
  <c r="C70" i="1" l="1"/>
  <c r="B70" i="1"/>
  <c r="C60" i="1"/>
  <c r="B60" i="1"/>
  <c r="C50" i="1"/>
  <c r="B50" i="1"/>
  <c r="C40" i="1"/>
  <c r="B40" i="1"/>
  <c r="C33" i="1"/>
  <c r="B33" i="1"/>
  <c r="B32" i="1"/>
  <c r="B31" i="1" s="1"/>
  <c r="C29" i="1"/>
  <c r="B29" i="1"/>
  <c r="C27" i="1"/>
  <c r="C26" i="1" s="1"/>
  <c r="B27" i="1"/>
  <c r="B26" i="1" s="1"/>
  <c r="C24" i="1"/>
  <c r="B24" i="1"/>
  <c r="C21" i="1"/>
  <c r="C20" i="1" s="1"/>
  <c r="B21" i="1"/>
  <c r="C18" i="1"/>
  <c r="B18" i="1"/>
  <c r="C13" i="1"/>
  <c r="B13" i="1"/>
  <c r="C10" i="1"/>
  <c r="B10" i="1"/>
  <c r="B7" i="1" s="1"/>
  <c r="C8" i="1"/>
  <c r="B8" i="1"/>
  <c r="B6" i="1" l="1"/>
  <c r="C32" i="1"/>
  <c r="C31" i="1" s="1"/>
  <c r="C7" i="1"/>
  <c r="C6" i="1" s="1"/>
  <c r="C77" i="1" s="1"/>
  <c r="B20" i="1"/>
  <c r="B77" i="1"/>
</calcChain>
</file>

<file path=xl/sharedStrings.xml><?xml version="1.0" encoding="utf-8"?>
<sst xmlns="http://schemas.openxmlformats.org/spreadsheetml/2006/main" count="84" uniqueCount="84">
  <si>
    <t>UNIVERSIDAD POLITÉCNICA DE GUANAJUATO</t>
  </si>
  <si>
    <t>ESTADO DE ACTIVIDADES</t>
  </si>
  <si>
    <t>DEL 01 DE ENERO AL 31 DE DICIEMBRE DEL 2013</t>
  </si>
  <si>
    <t>Concepto</t>
  </si>
  <si>
    <t>Periodo Actual</t>
  </si>
  <si>
    <t>Periodo Anterior</t>
  </si>
  <si>
    <t>NOTA</t>
  </si>
  <si>
    <t>4000 INGRESO</t>
  </si>
  <si>
    <t>4100 Ingresos de Gestión</t>
  </si>
  <si>
    <t>4140 Derechos</t>
  </si>
  <si>
    <t>4143 Derechos por Prestación de Serv.</t>
  </si>
  <si>
    <t>4150 Productos de Tipo Corriente</t>
  </si>
  <si>
    <t>4151 Produc. Derivados del Uso y Aprov.</t>
  </si>
  <si>
    <t>4159 Otros Productos que Generan Ing.</t>
  </si>
  <si>
    <t>4160 Aprovechamientos de Tipo Corriente</t>
  </si>
  <si>
    <t>4162 Multas</t>
  </si>
  <si>
    <t>4163 Indemnizaciones</t>
  </si>
  <si>
    <t>4164 Reintegros</t>
  </si>
  <si>
    <t>4169 Otros Aprovechamientos</t>
  </si>
  <si>
    <t>4170 Ingresos por Venta de Bienes y Serv</t>
  </si>
  <si>
    <t>4173 Ingr.Vta de Bienes/Servicios Org.</t>
  </si>
  <si>
    <t>4200 Participaciones, Aportaciones,Trans</t>
  </si>
  <si>
    <t>4210 Participaciones y Aportaciones</t>
  </si>
  <si>
    <t>4212 Aportaciones</t>
  </si>
  <si>
    <t>4213 Convenios</t>
  </si>
  <si>
    <t>4220 Transferencias, Asignaciones, Subs.</t>
  </si>
  <si>
    <t>4221 Trans. Internas y Asig. al Secto</t>
  </si>
  <si>
    <t>4300 Otros Ingresos Y Beneficios</t>
  </si>
  <si>
    <t>4310 Ingresos Financieros</t>
  </si>
  <si>
    <t>4311 Int.Ganados de Val.,Créditos, Bonos</t>
  </si>
  <si>
    <t>4390 Otros Ingresos y Beneficios Varios</t>
  </si>
  <si>
    <t>4399 Otros Ingresos y Beneficios Varios</t>
  </si>
  <si>
    <t>5000 GASTO</t>
  </si>
  <si>
    <t>5100 Gastos de Funcionamiento</t>
  </si>
  <si>
    <t>5110 Servicios Personales</t>
  </si>
  <si>
    <t>5111 Rem. al Personal Carácter Perm</t>
  </si>
  <si>
    <t>5112 Rem. al Personal Carácter Tran</t>
  </si>
  <si>
    <t>5113 Rem. Adicionales y Especiales</t>
  </si>
  <si>
    <t>5114 Seguridad Social</t>
  </si>
  <si>
    <t>5115 Otras Prestaciones Sociales y Econó</t>
  </si>
  <si>
    <t>5116 Pag. de Estímulos a Servidores Púb.</t>
  </si>
  <si>
    <t>5120 Materiales y Suministros</t>
  </si>
  <si>
    <t>5121 Materiales de Admón, Emisión de Doc</t>
  </si>
  <si>
    <t>5122 Alimentos y Utensilios</t>
  </si>
  <si>
    <t>5123 Mat. Primas y Materiales de Prod. y</t>
  </si>
  <si>
    <t>5124 Mat. y Artículos de Construcción y</t>
  </si>
  <si>
    <t>5125 Prod.Químicos, Farmacéuticos y Lab.</t>
  </si>
  <si>
    <t>5126 Combustibles,Lubricantes y Aditivos</t>
  </si>
  <si>
    <t>5127 Vestuario,Blancos,Prendas de Protec</t>
  </si>
  <si>
    <t>5128 Mat. y Suministros para Seguridad</t>
  </si>
  <si>
    <t>5129 Herram.,Refacciones y Accesorios M</t>
  </si>
  <si>
    <t>5130 Servicios Generales</t>
  </si>
  <si>
    <t>5131 Servicios Básicos</t>
  </si>
  <si>
    <t>5132 Servicios de Arrendamiento</t>
  </si>
  <si>
    <t>5133 Serv. Profes., Científicos y Técn.</t>
  </si>
  <si>
    <t>5134 Serv.Financieros, Bancarios y Comer</t>
  </si>
  <si>
    <t>5135 Serv. de Inst., Reparación, Mant.</t>
  </si>
  <si>
    <t>5136 Serv. de Comunicación Social y Pub.</t>
  </si>
  <si>
    <t>5137 Servicios de Traslado y Viáticos</t>
  </si>
  <si>
    <t>5138 Servicios Oficiales</t>
  </si>
  <si>
    <t>5139 Otros Servicios Generales</t>
  </si>
  <si>
    <t>5200 Trans., Asignaciones, Subsidios</t>
  </si>
  <si>
    <t>5220 Trans. al Resto del Sector Púb.</t>
  </si>
  <si>
    <t>5221 Trans. a Entidades Paraestatales</t>
  </si>
  <si>
    <t>5222 Trans. a Entid Federativas y Munic.</t>
  </si>
  <si>
    <t>5240 Ayudas Sociales</t>
  </si>
  <si>
    <t>5241 Ayudas Sociales a Personas</t>
  </si>
  <si>
    <t>5242 Becas</t>
  </si>
  <si>
    <t>5243 Ayudas Sociales a Instituciones</t>
  </si>
  <si>
    <t>5250 Pensiones y Jubilaciones</t>
  </si>
  <si>
    <t>5252 Jubilaciones</t>
  </si>
  <si>
    <t>5500 Otros Gtos y Pérdidas Extraord.</t>
  </si>
  <si>
    <t>5510 Estim., Depreciaciones, Deterioros</t>
  </si>
  <si>
    <t>5515 Depreciación de Bienes Muebles</t>
  </si>
  <si>
    <t>5517 Amortización de Activos Intangibles</t>
  </si>
  <si>
    <t>5590 Otros Gastos</t>
  </si>
  <si>
    <t>5597 Pérdidas por Particip. Patrimonial</t>
  </si>
  <si>
    <t>5599 Otros Gastos Varios</t>
  </si>
  <si>
    <t>3210 Resultado del Ejer(Ahorro/Desahorro</t>
  </si>
  <si>
    <t>Bajo protesta de decir verdad declaramos que los Estados Financieros y sus notas son razonablemente correctos y son responsabilidad del emisor.</t>
  </si>
  <si>
    <t>ING. ALEJANDRO CARRETERO CARRETERO</t>
  </si>
  <si>
    <t>C.P. JOSUÉ CALZADO RAZO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</si>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</sst>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;\-#,##0.00;&quot; &quot;"/>
    <numFmt numFmtId="165" formatCode="#,##0;\-#,##0;&quot; &quot;"/>
  </numFmts>
  <fonts count="8" x14ac:knownFonts="1">
    <font>
      <sz val="10"/>
      <name val="Arial"/>
    </font>
    <font>
      <sz val="10"/>
      <name val="Arial"/>
    </font>
    <font>
      <b/>
      <sz val="8"/>
      <color theme="8" tint="-0.49998474074526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</cellStyleXfs>
  <cellXfs count="21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/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/>
    <xf numFmtId="49" fontId="4" fillId="3" borderId="2" xfId="0" applyNumberFormat="1" applyFont="1" applyFill="1" applyBorder="1" applyAlignment="1">
      <alignment horizontal="left"/>
    </xf>
    <xf numFmtId="164" fontId="4" fillId="3" borderId="2" xfId="0" applyNumberFormat="1" applyFont="1" applyFill="1" applyBorder="1"/>
    <xf numFmtId="49" fontId="4" fillId="2" borderId="2" xfId="0" applyNumberFormat="1" applyFont="1" applyFill="1" applyBorder="1" applyAlignment="1">
      <alignment horizontal="left"/>
    </xf>
    <xf numFmtId="164" fontId="4" fillId="2" borderId="2" xfId="0" applyNumberFormat="1" applyFont="1" applyFill="1" applyBorder="1"/>
    <xf numFmtId="164" fontId="3" fillId="2" borderId="2" xfId="0" applyNumberFormat="1" applyFont="1" applyFill="1" applyBorder="1"/>
    <xf numFmtId="49" fontId="3" fillId="2" borderId="2" xfId="0" applyNumberFormat="1" applyFont="1" applyFill="1" applyBorder="1" applyAlignment="1">
      <alignment horizontal="left"/>
    </xf>
    <xf numFmtId="165" fontId="3" fillId="2" borderId="2" xfId="0" applyNumberFormat="1" applyFont="1" applyFill="1" applyBorder="1"/>
    <xf numFmtId="0" fontId="5" fillId="0" borderId="0" xfId="0" applyFont="1"/>
    <xf numFmtId="0" fontId="5" fillId="2" borderId="0" xfId="0" applyFont="1" applyFill="1"/>
    <xf numFmtId="0" fontId="5" fillId="0" borderId="3" xfId="0" applyFont="1" applyBorder="1"/>
    <xf numFmtId="0" fontId="5" fillId="0" borderId="0" xfId="0" applyFont="1" applyAlignment="1">
      <alignment horizontal="center"/>
    </xf>
    <xf numFmtId="43" fontId="3" fillId="2" borderId="0" xfId="1" applyNumberFormat="1" applyFont="1" applyFill="1" applyBorder="1" applyProtection="1"/>
    <xf numFmtId="0" fontId="5" fillId="0" borderId="4" xfId="0" applyFont="1" applyBorder="1" applyAlignment="1">
      <alignment horizontal="center"/>
    </xf>
    <xf numFmtId="43" fontId="3" fillId="2" borderId="0" xfId="1" applyNumberFormat="1" applyFont="1" applyFill="1" applyBorder="1" applyAlignment="1" applyProtection="1">
      <alignment vertical="top"/>
    </xf>
    <xf numFmtId="0" fontId="5" fillId="0" borderId="0" xfId="0" applyFont="1" applyAlignment="1">
      <alignment horizontal="center"/>
    </xf>
  </cellXfs>
  <cellStyles count="4">
    <cellStyle name="Millares" xfId="1" builtinId="3"/>
    <cellStyle name="Millares 2" xfId="2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86"/>
  <sheetViews>
    <sheetView showGridLines="0" tabSelected="1" workbookViewId="0">
      <selection sqref="A1:D86"/>
    </sheetView>
  </sheetViews>
  <sheetFormatPr baseColWidth="10" defaultRowHeight="11.25" x14ac:dyDescent="0.2"/>
  <cols>
    <col min="1" max="1" width="45" style="2" bestFit="1" customWidth="1"/>
    <col min="2" max="3" width="23.140625" style="2" customWidth="1"/>
    <col min="4" max="4" width="19" style="2" customWidth="1"/>
    <col min="5" max="16384" width="11.42578125" style="2"/>
  </cols>
  <sheetData>
    <row r="1" spans="1:4" x14ac:dyDescent="0.2">
      <c r="A1" s="1" t="s">
        <v>0</v>
      </c>
      <c r="B1" s="1"/>
      <c r="C1" s="1"/>
      <c r="D1" s="1"/>
    </row>
    <row r="2" spans="1:4" x14ac:dyDescent="0.2">
      <c r="A2" s="1" t="s">
        <v>1</v>
      </c>
      <c r="B2" s="1"/>
      <c r="C2" s="1"/>
      <c r="D2" s="1"/>
    </row>
    <row r="3" spans="1:4" x14ac:dyDescent="0.2">
      <c r="A3" s="1" t="s">
        <v>2</v>
      </c>
      <c r="B3" s="1"/>
      <c r="C3" s="1"/>
      <c r="D3" s="1"/>
    </row>
    <row r="5" spans="1:4" x14ac:dyDescent="0.2">
      <c r="A5" s="3" t="s">
        <v>3</v>
      </c>
      <c r="B5" s="4" t="s">
        <v>4</v>
      </c>
      <c r="C5" s="4" t="s">
        <v>5</v>
      </c>
      <c r="D5" s="4" t="s">
        <v>6</v>
      </c>
    </row>
    <row r="6" spans="1:4" x14ac:dyDescent="0.2">
      <c r="A6" s="3" t="s">
        <v>7</v>
      </c>
      <c r="B6" s="5">
        <f>+B7+B20+B26</f>
        <v>-76366195.270000011</v>
      </c>
      <c r="C6" s="5">
        <f>+C7+C20+C26</f>
        <v>-72119345.629999995</v>
      </c>
      <c r="D6" s="5">
        <v>0</v>
      </c>
    </row>
    <row r="7" spans="1:4" x14ac:dyDescent="0.2">
      <c r="A7" s="6" t="s">
        <v>8</v>
      </c>
      <c r="B7" s="7">
        <f>+B8+B10+B13+B18</f>
        <v>-10209062.93</v>
      </c>
      <c r="C7" s="7">
        <f>+C8+C10+C13+C18</f>
        <v>-7961796.3400000008</v>
      </c>
      <c r="D7" s="6"/>
    </row>
    <row r="8" spans="1:4" x14ac:dyDescent="0.2">
      <c r="A8" s="8" t="s">
        <v>9</v>
      </c>
      <c r="B8" s="9">
        <f>+B9</f>
        <v>-111064</v>
      </c>
      <c r="C8" s="9">
        <f>+C9</f>
        <v>-111000</v>
      </c>
      <c r="D8" s="10"/>
    </row>
    <row r="9" spans="1:4" x14ac:dyDescent="0.2">
      <c r="A9" s="11" t="s">
        <v>10</v>
      </c>
      <c r="B9" s="10">
        <v>-111064</v>
      </c>
      <c r="C9" s="10">
        <v>-111000</v>
      </c>
      <c r="D9" s="10"/>
    </row>
    <row r="10" spans="1:4" x14ac:dyDescent="0.2">
      <c r="A10" s="8" t="s">
        <v>11</v>
      </c>
      <c r="B10" s="9">
        <f>+B11+B12</f>
        <v>-6272246.0999999996</v>
      </c>
      <c r="C10" s="9">
        <f>+C11+C12</f>
        <v>-5143410.2</v>
      </c>
      <c r="D10" s="10"/>
    </row>
    <row r="11" spans="1:4" x14ac:dyDescent="0.2">
      <c r="A11" s="11" t="s">
        <v>12</v>
      </c>
      <c r="B11" s="10"/>
      <c r="C11" s="10"/>
      <c r="D11" s="10">
        <v>0</v>
      </c>
    </row>
    <row r="12" spans="1:4" x14ac:dyDescent="0.2">
      <c r="A12" s="11" t="s">
        <v>13</v>
      </c>
      <c r="B12" s="10">
        <v>-6272246.0999999996</v>
      </c>
      <c r="C12" s="10">
        <v>-5143410.2</v>
      </c>
      <c r="D12" s="10">
        <v>0</v>
      </c>
    </row>
    <row r="13" spans="1:4" x14ac:dyDescent="0.2">
      <c r="A13" s="8" t="s">
        <v>14</v>
      </c>
      <c r="B13" s="9">
        <f>SUM(B14:B17)</f>
        <v>-2340201.62</v>
      </c>
      <c r="C13" s="9">
        <f>SUM(C14:C17)</f>
        <v>-1878865.5299999998</v>
      </c>
      <c r="D13" s="10">
        <v>0</v>
      </c>
    </row>
    <row r="14" spans="1:4" x14ac:dyDescent="0.2">
      <c r="A14" s="11" t="s">
        <v>15</v>
      </c>
      <c r="B14" s="10"/>
      <c r="C14" s="10"/>
      <c r="D14" s="10">
        <v>0</v>
      </c>
    </row>
    <row r="15" spans="1:4" x14ac:dyDescent="0.2">
      <c r="A15" s="11" t="s">
        <v>16</v>
      </c>
      <c r="B15" s="10">
        <v>0</v>
      </c>
      <c r="C15" s="10">
        <v>-1861.81</v>
      </c>
      <c r="D15" s="10">
        <v>0</v>
      </c>
    </row>
    <row r="16" spans="1:4" x14ac:dyDescent="0.2">
      <c r="A16" s="11" t="s">
        <v>17</v>
      </c>
      <c r="B16" s="10">
        <v>-86101.62</v>
      </c>
      <c r="C16" s="10">
        <v>-17975.32</v>
      </c>
      <c r="D16" s="10">
        <v>0</v>
      </c>
    </row>
    <row r="17" spans="1:4" x14ac:dyDescent="0.2">
      <c r="A17" s="11" t="s">
        <v>18</v>
      </c>
      <c r="B17" s="10">
        <v>-2254100</v>
      </c>
      <c r="C17" s="10">
        <v>-1859028.4</v>
      </c>
      <c r="D17" s="10">
        <v>0</v>
      </c>
    </row>
    <row r="18" spans="1:4" x14ac:dyDescent="0.2">
      <c r="A18" s="8" t="s">
        <v>19</v>
      </c>
      <c r="B18" s="10">
        <f>+B19</f>
        <v>-1485551.21</v>
      </c>
      <c r="C18" s="10">
        <f>+C19</f>
        <v>-828520.61</v>
      </c>
      <c r="D18" s="10">
        <v>0</v>
      </c>
    </row>
    <row r="19" spans="1:4" x14ac:dyDescent="0.2">
      <c r="A19" s="11" t="s">
        <v>20</v>
      </c>
      <c r="B19" s="10">
        <v>-1485551.21</v>
      </c>
      <c r="C19" s="10">
        <v>-828520.61</v>
      </c>
      <c r="D19" s="10">
        <v>0</v>
      </c>
    </row>
    <row r="20" spans="1:4" x14ac:dyDescent="0.2">
      <c r="A20" s="6" t="s">
        <v>21</v>
      </c>
      <c r="B20" s="7">
        <f>+B21+B24</f>
        <v>-65515588.030000001</v>
      </c>
      <c r="C20" s="7">
        <f>+C21+C24</f>
        <v>-63146847.769999996</v>
      </c>
      <c r="D20" s="7">
        <v>0</v>
      </c>
    </row>
    <row r="21" spans="1:4" x14ac:dyDescent="0.2">
      <c r="A21" s="8" t="s">
        <v>22</v>
      </c>
      <c r="B21" s="9">
        <f>SUM(B22:B23)</f>
        <v>-33242488.030000001</v>
      </c>
      <c r="C21" s="9">
        <f>SUM(C22:C23)</f>
        <v>-32262790.219999999</v>
      </c>
      <c r="D21" s="10">
        <v>0</v>
      </c>
    </row>
    <row r="22" spans="1:4" x14ac:dyDescent="0.2">
      <c r="A22" s="11" t="s">
        <v>23</v>
      </c>
      <c r="B22" s="10">
        <v>-800000</v>
      </c>
      <c r="C22" s="10">
        <v>0</v>
      </c>
      <c r="D22" s="10">
        <v>0</v>
      </c>
    </row>
    <row r="23" spans="1:4" x14ac:dyDescent="0.2">
      <c r="A23" s="11" t="s">
        <v>24</v>
      </c>
      <c r="B23" s="10">
        <v>-32442488.030000001</v>
      </c>
      <c r="C23" s="10">
        <v>-32262790.219999999</v>
      </c>
      <c r="D23" s="10">
        <v>0</v>
      </c>
    </row>
    <row r="24" spans="1:4" x14ac:dyDescent="0.2">
      <c r="A24" s="8" t="s">
        <v>25</v>
      </c>
      <c r="B24" s="9">
        <f>+B25</f>
        <v>-32273100</v>
      </c>
      <c r="C24" s="9">
        <f>+C25</f>
        <v>-30884057.550000001</v>
      </c>
      <c r="D24" s="10">
        <v>0</v>
      </c>
    </row>
    <row r="25" spans="1:4" x14ac:dyDescent="0.2">
      <c r="A25" s="11" t="s">
        <v>26</v>
      </c>
      <c r="B25" s="10">
        <v>-32273100</v>
      </c>
      <c r="C25" s="10">
        <v>-30884057.550000001</v>
      </c>
      <c r="D25" s="10">
        <v>0</v>
      </c>
    </row>
    <row r="26" spans="1:4" x14ac:dyDescent="0.2">
      <c r="A26" s="6" t="s">
        <v>27</v>
      </c>
      <c r="B26" s="7">
        <f>+B27+B29</f>
        <v>-641544.30999999994</v>
      </c>
      <c r="C26" s="7">
        <f>+C27+C29</f>
        <v>-1010701.52</v>
      </c>
      <c r="D26" s="7">
        <v>0</v>
      </c>
    </row>
    <row r="27" spans="1:4" x14ac:dyDescent="0.2">
      <c r="A27" s="8" t="s">
        <v>28</v>
      </c>
      <c r="B27" s="9">
        <f>+B28</f>
        <v>-641544.43999999994</v>
      </c>
      <c r="C27" s="9">
        <f>+C28</f>
        <v>-1010701.52</v>
      </c>
      <c r="D27" s="10">
        <v>0</v>
      </c>
    </row>
    <row r="28" spans="1:4" x14ac:dyDescent="0.2">
      <c r="A28" s="11" t="s">
        <v>29</v>
      </c>
      <c r="B28" s="10">
        <v>-641544.43999999994</v>
      </c>
      <c r="C28" s="10">
        <v>-1010701.52</v>
      </c>
      <c r="D28" s="10">
        <v>0</v>
      </c>
    </row>
    <row r="29" spans="1:4" x14ac:dyDescent="0.2">
      <c r="A29" s="8" t="s">
        <v>30</v>
      </c>
      <c r="B29" s="9">
        <f>+B30</f>
        <v>0.13</v>
      </c>
      <c r="C29" s="9">
        <f>+C30</f>
        <v>0</v>
      </c>
      <c r="D29" s="10">
        <v>0</v>
      </c>
    </row>
    <row r="30" spans="1:4" x14ac:dyDescent="0.2">
      <c r="A30" s="11" t="s">
        <v>31</v>
      </c>
      <c r="B30" s="10">
        <v>0.13</v>
      </c>
      <c r="C30" s="10"/>
      <c r="D30" s="10">
        <v>0</v>
      </c>
    </row>
    <row r="31" spans="1:4" x14ac:dyDescent="0.2">
      <c r="A31" s="3" t="s">
        <v>32</v>
      </c>
      <c r="B31" s="5">
        <f>+B32+B60+B70</f>
        <v>73792554.320000008</v>
      </c>
      <c r="C31" s="5">
        <f>+C32+C60+C70</f>
        <v>67640546.260000005</v>
      </c>
      <c r="D31" s="5">
        <v>0</v>
      </c>
    </row>
    <row r="32" spans="1:4" x14ac:dyDescent="0.2">
      <c r="A32" s="6" t="s">
        <v>33</v>
      </c>
      <c r="B32" s="7">
        <f>+B33+B40+B50</f>
        <v>65472531.88000001</v>
      </c>
      <c r="C32" s="7">
        <f>+C33+C40+C50</f>
        <v>60299214.960000001</v>
      </c>
      <c r="D32" s="7">
        <v>0</v>
      </c>
    </row>
    <row r="33" spans="1:4" x14ac:dyDescent="0.2">
      <c r="A33" s="8" t="s">
        <v>34</v>
      </c>
      <c r="B33" s="9">
        <f>SUM(B34:B39)</f>
        <v>47196190.890000008</v>
      </c>
      <c r="C33" s="9">
        <f>SUM(C34:C39)</f>
        <v>42505567.670000002</v>
      </c>
      <c r="D33" s="10">
        <v>0</v>
      </c>
    </row>
    <row r="34" spans="1:4" x14ac:dyDescent="0.2">
      <c r="A34" s="11" t="s">
        <v>35</v>
      </c>
      <c r="B34" s="10">
        <v>20906987.25</v>
      </c>
      <c r="C34" s="10">
        <v>19519815.25</v>
      </c>
      <c r="D34" s="10">
        <v>0</v>
      </c>
    </row>
    <row r="35" spans="1:4" x14ac:dyDescent="0.2">
      <c r="A35" s="11" t="s">
        <v>36</v>
      </c>
      <c r="B35" s="10">
        <v>11767010.210000001</v>
      </c>
      <c r="C35" s="10">
        <v>9787971.9600000009</v>
      </c>
      <c r="D35" s="10">
        <v>0</v>
      </c>
    </row>
    <row r="36" spans="1:4" x14ac:dyDescent="0.2">
      <c r="A36" s="11" t="s">
        <v>37</v>
      </c>
      <c r="B36" s="10">
        <v>4584282.16</v>
      </c>
      <c r="C36" s="10">
        <v>3930540.76</v>
      </c>
      <c r="D36" s="10">
        <v>0</v>
      </c>
    </row>
    <row r="37" spans="1:4" x14ac:dyDescent="0.2">
      <c r="A37" s="11" t="s">
        <v>38</v>
      </c>
      <c r="B37" s="10">
        <v>4668379.6399999997</v>
      </c>
      <c r="C37" s="10">
        <v>4451371.1100000003</v>
      </c>
      <c r="D37" s="10">
        <v>0</v>
      </c>
    </row>
    <row r="38" spans="1:4" x14ac:dyDescent="0.2">
      <c r="A38" s="11" t="s">
        <v>39</v>
      </c>
      <c r="B38" s="10">
        <v>5269531.63</v>
      </c>
      <c r="C38" s="10">
        <v>4815868.59</v>
      </c>
      <c r="D38" s="10">
        <v>0</v>
      </c>
    </row>
    <row r="39" spans="1:4" x14ac:dyDescent="0.2">
      <c r="A39" s="11" t="s">
        <v>40</v>
      </c>
      <c r="B39" s="10"/>
      <c r="C39" s="10"/>
      <c r="D39" s="10">
        <v>0</v>
      </c>
    </row>
    <row r="40" spans="1:4" x14ac:dyDescent="0.2">
      <c r="A40" s="8" t="s">
        <v>41</v>
      </c>
      <c r="B40" s="9">
        <f>SUM(B41:B49)</f>
        <v>4565366.7699999996</v>
      </c>
      <c r="C40" s="9">
        <f>SUM(C41:C49)</f>
        <v>5527706.25</v>
      </c>
      <c r="D40" s="9">
        <v>0</v>
      </c>
    </row>
    <row r="41" spans="1:4" x14ac:dyDescent="0.2">
      <c r="A41" s="11" t="s">
        <v>42</v>
      </c>
      <c r="B41" s="10">
        <v>1262376.52</v>
      </c>
      <c r="C41" s="10">
        <v>1679890.99</v>
      </c>
      <c r="D41" s="10">
        <v>0</v>
      </c>
    </row>
    <row r="42" spans="1:4" x14ac:dyDescent="0.2">
      <c r="A42" s="11" t="s">
        <v>43</v>
      </c>
      <c r="B42" s="10">
        <v>155173.41</v>
      </c>
      <c r="C42" s="10">
        <v>122600.52</v>
      </c>
      <c r="D42" s="10">
        <v>0</v>
      </c>
    </row>
    <row r="43" spans="1:4" x14ac:dyDescent="0.2">
      <c r="A43" s="11" t="s">
        <v>44</v>
      </c>
      <c r="B43" s="10">
        <v>32237.1</v>
      </c>
      <c r="C43" s="10">
        <v>20479.580000000002</v>
      </c>
      <c r="D43" s="10">
        <v>0</v>
      </c>
    </row>
    <row r="44" spans="1:4" x14ac:dyDescent="0.2">
      <c r="A44" s="11" t="s">
        <v>45</v>
      </c>
      <c r="B44" s="10">
        <v>1116798.8999999999</v>
      </c>
      <c r="C44" s="10">
        <v>1345770.66</v>
      </c>
      <c r="D44" s="10">
        <v>0</v>
      </c>
    </row>
    <row r="45" spans="1:4" x14ac:dyDescent="0.2">
      <c r="A45" s="11" t="s">
        <v>46</v>
      </c>
      <c r="B45" s="10">
        <v>466990.39</v>
      </c>
      <c r="C45" s="10">
        <v>1016663.17</v>
      </c>
      <c r="D45" s="10">
        <v>0</v>
      </c>
    </row>
    <row r="46" spans="1:4" x14ac:dyDescent="0.2">
      <c r="A46" s="11" t="s">
        <v>47</v>
      </c>
      <c r="B46" s="10">
        <v>566517.41</v>
      </c>
      <c r="C46" s="10">
        <v>494053.66</v>
      </c>
      <c r="D46" s="10">
        <v>0</v>
      </c>
    </row>
    <row r="47" spans="1:4" x14ac:dyDescent="0.2">
      <c r="A47" s="11" t="s">
        <v>48</v>
      </c>
      <c r="B47" s="10">
        <v>425179.59</v>
      </c>
      <c r="C47" s="10">
        <v>236850.92</v>
      </c>
      <c r="D47" s="10">
        <v>0</v>
      </c>
    </row>
    <row r="48" spans="1:4" x14ac:dyDescent="0.2">
      <c r="A48" s="11" t="s">
        <v>49</v>
      </c>
      <c r="B48" s="10">
        <v>7192</v>
      </c>
      <c r="C48" s="10">
        <v>0</v>
      </c>
      <c r="D48" s="10"/>
    </row>
    <row r="49" spans="1:4" x14ac:dyDescent="0.2">
      <c r="A49" s="11" t="s">
        <v>50</v>
      </c>
      <c r="B49" s="10">
        <v>532901.44999999995</v>
      </c>
      <c r="C49" s="10">
        <v>611396.75</v>
      </c>
      <c r="D49" s="10">
        <v>0</v>
      </c>
    </row>
    <row r="50" spans="1:4" x14ac:dyDescent="0.2">
      <c r="A50" s="8" t="s">
        <v>51</v>
      </c>
      <c r="B50" s="9">
        <f>SUM(B51:B59)</f>
        <v>13710974.219999999</v>
      </c>
      <c r="C50" s="9">
        <f>SUM(C51:C59)</f>
        <v>12265941.040000001</v>
      </c>
      <c r="D50" s="10">
        <v>0</v>
      </c>
    </row>
    <row r="51" spans="1:4" x14ac:dyDescent="0.2">
      <c r="A51" s="11" t="s">
        <v>52</v>
      </c>
      <c r="B51" s="10">
        <v>2060044.58</v>
      </c>
      <c r="C51" s="10">
        <v>1424743.79</v>
      </c>
      <c r="D51" s="10">
        <v>0</v>
      </c>
    </row>
    <row r="52" spans="1:4" x14ac:dyDescent="0.2">
      <c r="A52" s="11" t="s">
        <v>53</v>
      </c>
      <c r="B52" s="10">
        <v>1088003.1499999999</v>
      </c>
      <c r="C52" s="10">
        <v>78858.259999999995</v>
      </c>
      <c r="D52" s="10">
        <v>0</v>
      </c>
    </row>
    <row r="53" spans="1:4" x14ac:dyDescent="0.2">
      <c r="A53" s="11" t="s">
        <v>54</v>
      </c>
      <c r="B53" s="10">
        <v>3689602.85</v>
      </c>
      <c r="C53" s="10">
        <v>3680874.93</v>
      </c>
      <c r="D53" s="10">
        <v>0</v>
      </c>
    </row>
    <row r="54" spans="1:4" x14ac:dyDescent="0.2">
      <c r="A54" s="11" t="s">
        <v>55</v>
      </c>
      <c r="B54" s="10">
        <v>935745.75</v>
      </c>
      <c r="C54" s="10">
        <v>666241.22</v>
      </c>
      <c r="D54" s="10">
        <v>0</v>
      </c>
    </row>
    <row r="55" spans="1:4" x14ac:dyDescent="0.2">
      <c r="A55" s="11" t="s">
        <v>56</v>
      </c>
      <c r="B55" s="10">
        <v>1822506.97</v>
      </c>
      <c r="C55" s="10">
        <v>2104097.87</v>
      </c>
      <c r="D55" s="10">
        <v>0</v>
      </c>
    </row>
    <row r="56" spans="1:4" x14ac:dyDescent="0.2">
      <c r="A56" s="11" t="s">
        <v>57</v>
      </c>
      <c r="B56" s="10">
        <v>707958.41</v>
      </c>
      <c r="C56" s="10">
        <v>858172.16</v>
      </c>
      <c r="D56" s="10">
        <v>0</v>
      </c>
    </row>
    <row r="57" spans="1:4" x14ac:dyDescent="0.2">
      <c r="A57" s="11" t="s">
        <v>58</v>
      </c>
      <c r="B57" s="10">
        <v>1225112.54</v>
      </c>
      <c r="C57" s="10">
        <v>1152306.9099999999</v>
      </c>
      <c r="D57" s="10">
        <v>0</v>
      </c>
    </row>
    <row r="58" spans="1:4" x14ac:dyDescent="0.2">
      <c r="A58" s="11" t="s">
        <v>59</v>
      </c>
      <c r="B58" s="10">
        <v>1398697.54</v>
      </c>
      <c r="C58" s="10">
        <v>1892796.18</v>
      </c>
      <c r="D58" s="10">
        <v>0</v>
      </c>
    </row>
    <row r="59" spans="1:4" x14ac:dyDescent="0.2">
      <c r="A59" s="11" t="s">
        <v>60</v>
      </c>
      <c r="B59" s="10">
        <v>783302.43</v>
      </c>
      <c r="C59" s="10">
        <v>407849.72</v>
      </c>
      <c r="D59" s="10">
        <v>0</v>
      </c>
    </row>
    <row r="60" spans="1:4" x14ac:dyDescent="0.2">
      <c r="A60" s="6" t="s">
        <v>61</v>
      </c>
      <c r="B60" s="7">
        <f>+B66</f>
        <v>2403763.89</v>
      </c>
      <c r="C60" s="7">
        <f>+C66</f>
        <v>1820159.35</v>
      </c>
      <c r="D60" s="7">
        <v>0</v>
      </c>
    </row>
    <row r="61" spans="1:4" x14ac:dyDescent="0.2">
      <c r="A61" s="11" t="s">
        <v>62</v>
      </c>
      <c r="B61" s="10"/>
      <c r="C61" s="10"/>
      <c r="D61" s="10">
        <v>0</v>
      </c>
    </row>
    <row r="62" spans="1:4" x14ac:dyDescent="0.2">
      <c r="A62" s="11" t="s">
        <v>63</v>
      </c>
      <c r="B62" s="12"/>
      <c r="C62" s="10"/>
      <c r="D62" s="10">
        <v>0</v>
      </c>
    </row>
    <row r="63" spans="1:4" x14ac:dyDescent="0.2">
      <c r="A63" s="11" t="s">
        <v>64</v>
      </c>
      <c r="B63" s="10"/>
      <c r="C63" s="10"/>
      <c r="D63" s="10">
        <v>0</v>
      </c>
    </row>
    <row r="64" spans="1:4" x14ac:dyDescent="0.2">
      <c r="A64" s="11" t="s">
        <v>65</v>
      </c>
      <c r="B64" s="10"/>
      <c r="C64" s="10"/>
      <c r="D64" s="10">
        <v>0</v>
      </c>
    </row>
    <row r="65" spans="1:4" x14ac:dyDescent="0.2">
      <c r="A65" s="11" t="s">
        <v>66</v>
      </c>
      <c r="B65" s="10"/>
      <c r="C65" s="10"/>
      <c r="D65" s="10">
        <v>0</v>
      </c>
    </row>
    <row r="66" spans="1:4" x14ac:dyDescent="0.2">
      <c r="A66" s="11" t="s">
        <v>67</v>
      </c>
      <c r="B66" s="10">
        <v>2403763.89</v>
      </c>
      <c r="C66" s="10">
        <v>1820159.35</v>
      </c>
      <c r="D66" s="10">
        <v>0</v>
      </c>
    </row>
    <row r="67" spans="1:4" x14ac:dyDescent="0.2">
      <c r="A67" s="11" t="s">
        <v>68</v>
      </c>
      <c r="B67" s="10"/>
      <c r="C67" s="10"/>
      <c r="D67" s="10">
        <v>0</v>
      </c>
    </row>
    <row r="68" spans="1:4" x14ac:dyDescent="0.2">
      <c r="A68" s="11" t="s">
        <v>69</v>
      </c>
      <c r="B68" s="10"/>
      <c r="C68" s="10"/>
      <c r="D68" s="10">
        <v>0</v>
      </c>
    </row>
    <row r="69" spans="1:4" x14ac:dyDescent="0.2">
      <c r="A69" s="11" t="s">
        <v>70</v>
      </c>
      <c r="B69" s="10"/>
      <c r="C69" s="12"/>
      <c r="D69" s="10">
        <v>0</v>
      </c>
    </row>
    <row r="70" spans="1:4" x14ac:dyDescent="0.2">
      <c r="A70" s="6" t="s">
        <v>71</v>
      </c>
      <c r="B70" s="7">
        <f>+B71</f>
        <v>5916258.5499999998</v>
      </c>
      <c r="C70" s="7">
        <f>+C71</f>
        <v>5521171.9500000002</v>
      </c>
      <c r="D70" s="7">
        <v>0</v>
      </c>
    </row>
    <row r="71" spans="1:4" x14ac:dyDescent="0.2">
      <c r="A71" s="11" t="s">
        <v>72</v>
      </c>
      <c r="B71" s="10">
        <v>5916258.5499999998</v>
      </c>
      <c r="C71" s="10">
        <v>5521171.9500000002</v>
      </c>
      <c r="D71" s="10">
        <v>0</v>
      </c>
    </row>
    <row r="72" spans="1:4" x14ac:dyDescent="0.2">
      <c r="A72" s="11" t="s">
        <v>73</v>
      </c>
      <c r="B72" s="10"/>
      <c r="C72" s="10"/>
      <c r="D72" s="10">
        <v>0</v>
      </c>
    </row>
    <row r="73" spans="1:4" x14ac:dyDescent="0.2">
      <c r="A73" s="11" t="s">
        <v>74</v>
      </c>
      <c r="B73" s="10">
        <v>5916258.5499999998</v>
      </c>
      <c r="C73" s="10">
        <v>5521171.9500000002</v>
      </c>
      <c r="D73" s="10">
        <v>0</v>
      </c>
    </row>
    <row r="74" spans="1:4" x14ac:dyDescent="0.2">
      <c r="A74" s="11" t="s">
        <v>75</v>
      </c>
      <c r="B74" s="10"/>
      <c r="C74" s="10"/>
      <c r="D74" s="10">
        <v>0</v>
      </c>
    </row>
    <row r="75" spans="1:4" x14ac:dyDescent="0.2">
      <c r="A75" s="11" t="s">
        <v>76</v>
      </c>
      <c r="B75" s="10"/>
      <c r="C75" s="10"/>
      <c r="D75" s="10">
        <v>0</v>
      </c>
    </row>
    <row r="76" spans="1:4" x14ac:dyDescent="0.2">
      <c r="A76" s="11" t="s">
        <v>77</v>
      </c>
      <c r="B76" s="10"/>
      <c r="C76" s="10"/>
      <c r="D76" s="10">
        <v>0</v>
      </c>
    </row>
    <row r="77" spans="1:4" x14ac:dyDescent="0.2">
      <c r="A77" s="3" t="s">
        <v>78</v>
      </c>
      <c r="B77" s="5">
        <f>+B6+B31</f>
        <v>-2573640.950000003</v>
      </c>
      <c r="C77" s="5">
        <f>+C6+C31</f>
        <v>-4478799.3699999899</v>
      </c>
      <c r="D77" s="5">
        <v>0</v>
      </c>
    </row>
    <row r="79" spans="1:4" x14ac:dyDescent="0.2">
      <c r="A79" s="2" t="s">
        <v>79</v>
      </c>
    </row>
    <row r="82" spans="1:6" x14ac:dyDescent="0.2">
      <c r="A82" s="13"/>
      <c r="B82" s="13"/>
      <c r="C82" s="13"/>
      <c r="D82" s="13"/>
      <c r="E82" s="13"/>
      <c r="F82" s="14"/>
    </row>
    <row r="83" spans="1:6" x14ac:dyDescent="0.2">
      <c r="A83" s="15"/>
      <c r="B83" s="13"/>
      <c r="C83" s="13"/>
      <c r="D83" s="13"/>
    </row>
    <row r="84" spans="1:6" x14ac:dyDescent="0.2">
      <c r="A84" s="16" t="s">
        <v>80</v>
      </c>
      <c r="B84" s="17"/>
      <c r="C84" s="18" t="s">
        <v>81</v>
      </c>
      <c r="D84" s="18"/>
    </row>
    <row r="85" spans="1:6" x14ac:dyDescent="0.2">
      <c r="A85" s="16" t="s">
        <v>82</v>
      </c>
      <c r="B85" s="19"/>
      <c r="C85" s="20" t="s">
        <v>83</v>
      </c>
      <c r="D85" s="20"/>
    </row>
    <row r="86" spans="1:6" x14ac:dyDescent="0.2">
      <c r="A86" s="13"/>
      <c r="B86" s="13"/>
      <c r="C86" s="13"/>
      <c r="D86" s="13"/>
      <c r="E86" s="13"/>
      <c r="F86" s="14"/>
    </row>
  </sheetData>
  <mergeCells count="5">
    <mergeCell ref="A1:D1"/>
    <mergeCell ref="A2:D2"/>
    <mergeCell ref="A3:D3"/>
    <mergeCell ref="C84:D84"/>
    <mergeCell ref="C85:D85"/>
  </mergeCells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ALBERTO SERRANO</dc:creator>
  <cp:lastModifiedBy>ALEJANDRA ALBERTO SERRANO</cp:lastModifiedBy>
  <cp:lastPrinted>2017-07-27T06:50:07Z</cp:lastPrinted>
  <dcterms:created xsi:type="dcterms:W3CDTF">2017-07-27T06:48:59Z</dcterms:created>
  <dcterms:modified xsi:type="dcterms:W3CDTF">2017-07-27T06:50:11Z</dcterms:modified>
</cp:coreProperties>
</file>